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tabRatio="657"/>
  </bookViews>
  <sheets>
    <sheet name="сводная" sheetId="1" r:id="rId1"/>
  </sheets>
  <calcPr calcId="125725"/>
</workbook>
</file>

<file path=xl/calcChain.xml><?xml version="1.0" encoding="utf-8"?>
<calcChain xmlns="http://schemas.openxmlformats.org/spreadsheetml/2006/main">
  <c r="E20" i="1"/>
  <c r="F20"/>
  <c r="G20"/>
  <c r="E16"/>
  <c r="F16"/>
  <c r="G16"/>
  <c r="E13"/>
  <c r="F13"/>
  <c r="G13"/>
  <c r="E9"/>
  <c r="F9"/>
  <c r="G9"/>
  <c r="E5"/>
  <c r="F5"/>
  <c r="G5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"/>
  <c r="I20"/>
  <c r="I16"/>
  <c r="I13"/>
  <c r="I9"/>
  <c r="I5"/>
  <c r="I4"/>
  <c r="R20"/>
  <c r="R16"/>
  <c r="P16"/>
  <c r="P13"/>
  <c r="T13"/>
  <c r="R13"/>
  <c r="P20"/>
  <c r="N20"/>
  <c r="N16"/>
  <c r="N13"/>
  <c r="R9"/>
  <c r="P9"/>
  <c r="N9"/>
  <c r="R5"/>
  <c r="P5"/>
  <c r="N5"/>
  <c r="I6"/>
  <c r="I7"/>
  <c r="I8"/>
  <c r="I10"/>
  <c r="I11"/>
  <c r="I12"/>
  <c r="I14"/>
  <c r="I15"/>
  <c r="I17"/>
  <c r="I18"/>
  <c r="I19"/>
  <c r="I21"/>
  <c r="I22"/>
  <c r="I23"/>
  <c r="I24"/>
  <c r="I25"/>
  <c r="I26"/>
  <c r="I27"/>
  <c r="I28"/>
  <c r="I29"/>
  <c r="I30"/>
  <c r="I31"/>
  <c r="I32"/>
  <c r="I33"/>
  <c r="I34"/>
  <c r="I35"/>
  <c r="I36"/>
  <c r="I37"/>
  <c r="I3"/>
</calcChain>
</file>

<file path=xl/sharedStrings.xml><?xml version="1.0" encoding="utf-8"?>
<sst xmlns="http://schemas.openxmlformats.org/spreadsheetml/2006/main" count="93" uniqueCount="76">
  <si>
    <t>№ п\п</t>
  </si>
  <si>
    <t>ОУ</t>
  </si>
  <si>
    <t>Ф.И.О. учителя</t>
  </si>
  <si>
    <t>Количество участников мониторинга</t>
  </si>
  <si>
    <t>Не приняли участие в мониторинге</t>
  </si>
  <si>
    <t>Средний балл</t>
  </si>
  <si>
    <t>Средняя оценка</t>
  </si>
  <si>
    <t>"5"</t>
  </si>
  <si>
    <t>%</t>
  </si>
  <si>
    <t>"4"</t>
  </si>
  <si>
    <t>"3"</t>
  </si>
  <si>
    <t>"2"</t>
  </si>
  <si>
    <t>Итого по району:</t>
  </si>
  <si>
    <t>МБОУ "СОШ № 1 с УИОП"</t>
  </si>
  <si>
    <t>МБОУ "СОШ №2 с УИОП"</t>
  </si>
  <si>
    <t>МБОУ "СОШ №3"</t>
  </si>
  <si>
    <t>МБОУ "СОШ  №4"</t>
  </si>
  <si>
    <t>МБОУ "Беломестненская СОШ"</t>
  </si>
  <si>
    <t>МБОУ "Великомихайловская СОШ"</t>
  </si>
  <si>
    <t>МБОУ "Глинновская СОШ"</t>
  </si>
  <si>
    <t xml:space="preserve">МБОУ "Голубинская СОШ" </t>
  </si>
  <si>
    <t>МБОУ "Львовская СОШ"</t>
  </si>
  <si>
    <t xml:space="preserve">МБОУ "Новобезгинская СОШ" </t>
  </si>
  <si>
    <t>МБОУ "Старобезгинская СОШ"</t>
  </si>
  <si>
    <t>МБОУ "Тростенецкая СОШ"</t>
  </si>
  <si>
    <t>МБОУ "Шараповская СОШ"</t>
  </si>
  <si>
    <t xml:space="preserve">МБОУ "Ярская СОШ" </t>
  </si>
  <si>
    <t>МБОУ "Богородская ООШ"</t>
  </si>
  <si>
    <t>МБОУ "Васильдольская ООШ"</t>
  </si>
  <si>
    <t>МБОУ "Киселевская ООШ"</t>
  </si>
  <si>
    <t xml:space="preserve">МБОУ "Макешкинская ООШ" </t>
  </si>
  <si>
    <t xml:space="preserve">МБОУ "Немцевская ООШ" </t>
  </si>
  <si>
    <t xml:space="preserve">МБОУ "Ольховатская ООШ" </t>
  </si>
  <si>
    <t>МБОУ "Оскольская ООШ"</t>
  </si>
  <si>
    <t>МБОУ "Прибрежная ООШ"</t>
  </si>
  <si>
    <t>МБОУ "Солонец-Полянская ООШ"</t>
  </si>
  <si>
    <t>Сапранова Т.В.</t>
  </si>
  <si>
    <t>Тищенко О.Е.</t>
  </si>
  <si>
    <t>Терехова Н.Н.</t>
  </si>
  <si>
    <t>Шевченко В.Д.</t>
  </si>
  <si>
    <t>Ульянцева О.А.</t>
  </si>
  <si>
    <t>БайраченкоМ.В.</t>
  </si>
  <si>
    <t>Жиляева Г.И.</t>
  </si>
  <si>
    <t>Литовченко Е,Б,</t>
  </si>
  <si>
    <t>Бакарас Н.Г.</t>
  </si>
  <si>
    <t>класс</t>
  </si>
  <si>
    <t>Томилина Н.А.</t>
  </si>
  <si>
    <t>Подорванова Л.Н.</t>
  </si>
  <si>
    <t>итого по школе:</t>
  </si>
  <si>
    <t>Андросюк Л.В.</t>
  </si>
  <si>
    <t>Вениченко Л.В.</t>
  </si>
  <si>
    <t>Беседина Т.В.</t>
  </si>
  <si>
    <t>Потапова Г.В.</t>
  </si>
  <si>
    <t>Немцева И.М.</t>
  </si>
  <si>
    <t>Денищец Е.В.</t>
  </si>
  <si>
    <t>Третьякова Н.Г.</t>
  </si>
  <si>
    <t xml:space="preserve">Прокопенко Т.В </t>
  </si>
  <si>
    <t>Тарасова Е.Н.</t>
  </si>
  <si>
    <t>Булгакова Е.Л.</t>
  </si>
  <si>
    <t>Лобанина Н.А.</t>
  </si>
  <si>
    <t>Белова С.Н.</t>
  </si>
  <si>
    <t>Гревцева О.В.</t>
  </si>
  <si>
    <t>Ерёмина Л.Г.</t>
  </si>
  <si>
    <t>Куприянова О.Н.</t>
  </si>
  <si>
    <t>Худотёплая С.Н.</t>
  </si>
  <si>
    <t>Кузовкова Л.М.</t>
  </si>
  <si>
    <t>Задорожная В.В.</t>
  </si>
  <si>
    <t>Качество знаний (%)</t>
  </si>
  <si>
    <t>Успеваемость (%)</t>
  </si>
  <si>
    <t>5А</t>
  </si>
  <si>
    <t>5Б</t>
  </si>
  <si>
    <t>5В</t>
  </si>
  <si>
    <t>Всего учащихся 5 классов</t>
  </si>
  <si>
    <t>Отклонение от среднего балла по району(15,01)</t>
  </si>
  <si>
    <t xml:space="preserve">Отклонение от среднего по району(3,79) </t>
  </si>
  <si>
    <t>Протокол            Русский язык             5 класс                 17 декабря  2015г.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</si>
</sst>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2" borderId="0" xfId="0" applyFill="1"/>
    <xf numFmtId="0" fontId="0" fillId="0" borderId="0" xfId="0" applyFill="1"/>
    <xf numFmtId="0" fontId="1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2" fillId="4" borderId="1" xfId="0" applyFont="1" applyFill="1" applyBorder="1"/>
    <xf numFmtId="0" fontId="4" fillId="4" borderId="1" xfId="0" applyFont="1" applyFill="1" applyBorder="1"/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N38"/>
  <sheetViews>
    <sheetView tabSelected="1" workbookViewId="0">
      <selection sqref="A1:U1"/>
    </sheetView>
  </sheetViews>
  <sheetFormatPr defaultRowHeight="15"/>
  <cols>
    <col min="1" max="1" width="3.140625" customWidth="1"/>
    <col min="2" max="2" width="26.42578125" customWidth="1"/>
    <col min="3" max="3" width="4.28515625" customWidth="1"/>
    <col min="4" max="4" width="14.5703125" customWidth="1"/>
    <col min="5" max="5" width="5.5703125" customWidth="1"/>
    <col min="6" max="7" width="6" customWidth="1"/>
    <col min="8" max="8" width="6.28515625" customWidth="1"/>
    <col min="9" max="9" width="8.28515625" customWidth="1"/>
    <col min="10" max="10" width="7" customWidth="1"/>
    <col min="11" max="11" width="7.42578125" customWidth="1"/>
    <col min="12" max="12" width="5.42578125" customWidth="1"/>
    <col min="13" max="13" width="5.7109375" customWidth="1"/>
    <col min="14" max="21" width="4.28515625" customWidth="1"/>
  </cols>
  <sheetData>
    <row r="1" spans="1:118">
      <c r="A1" s="26" t="s">
        <v>75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118" ht="57.75" customHeight="1">
      <c r="A2" s="22" t="s">
        <v>0</v>
      </c>
      <c r="B2" s="23" t="s">
        <v>1</v>
      </c>
      <c r="C2" s="22" t="s">
        <v>45</v>
      </c>
      <c r="D2" s="24" t="s">
        <v>2</v>
      </c>
      <c r="E2" s="25" t="s">
        <v>72</v>
      </c>
      <c r="F2" s="25" t="s">
        <v>3</v>
      </c>
      <c r="G2" s="25" t="s">
        <v>4</v>
      </c>
      <c r="H2" s="25" t="s">
        <v>5</v>
      </c>
      <c r="I2" s="25" t="s">
        <v>73</v>
      </c>
      <c r="J2" s="25" t="s">
        <v>6</v>
      </c>
      <c r="K2" s="25" t="s">
        <v>74</v>
      </c>
      <c r="L2" s="25" t="s">
        <v>67</v>
      </c>
      <c r="M2" s="25" t="s">
        <v>68</v>
      </c>
      <c r="N2" s="24" t="s">
        <v>7</v>
      </c>
      <c r="O2" s="24" t="s">
        <v>8</v>
      </c>
      <c r="P2" s="24" t="s">
        <v>9</v>
      </c>
      <c r="Q2" s="24" t="s">
        <v>8</v>
      </c>
      <c r="R2" s="24" t="s">
        <v>10</v>
      </c>
      <c r="S2" s="24" t="s">
        <v>8</v>
      </c>
      <c r="T2" s="24" t="s">
        <v>11</v>
      </c>
      <c r="U2" s="24" t="s">
        <v>8</v>
      </c>
    </row>
    <row r="3" spans="1:118" ht="12" customHeight="1">
      <c r="A3" s="27">
        <v>1</v>
      </c>
      <c r="B3" s="32" t="s">
        <v>13</v>
      </c>
      <c r="C3" s="10" t="s">
        <v>69</v>
      </c>
      <c r="D3" s="11" t="s">
        <v>56</v>
      </c>
      <c r="E3" s="11">
        <v>25</v>
      </c>
      <c r="F3" s="11">
        <v>23</v>
      </c>
      <c r="G3" s="11">
        <v>2</v>
      </c>
      <c r="H3" s="11">
        <v>14.6</v>
      </c>
      <c r="I3" s="11">
        <f>H3-15.01</f>
        <v>-0.41000000000000014</v>
      </c>
      <c r="J3" s="11">
        <v>3.52</v>
      </c>
      <c r="K3" s="11">
        <f>J3-3.79</f>
        <v>-0.27</v>
      </c>
      <c r="L3" s="11">
        <v>44</v>
      </c>
      <c r="M3" s="11">
        <v>100</v>
      </c>
      <c r="N3" s="11">
        <v>2</v>
      </c>
      <c r="O3" s="11">
        <v>9</v>
      </c>
      <c r="P3" s="11">
        <v>8</v>
      </c>
      <c r="Q3" s="11">
        <v>35</v>
      </c>
      <c r="R3" s="11">
        <v>13</v>
      </c>
      <c r="S3" s="11">
        <v>56</v>
      </c>
      <c r="T3" s="11">
        <v>0</v>
      </c>
      <c r="U3" s="11">
        <v>0</v>
      </c>
    </row>
    <row r="4" spans="1:118" ht="12" customHeight="1">
      <c r="A4" s="31"/>
      <c r="B4" s="33"/>
      <c r="C4" s="11" t="s">
        <v>70</v>
      </c>
      <c r="D4" s="12" t="s">
        <v>55</v>
      </c>
      <c r="E4" s="12">
        <v>25</v>
      </c>
      <c r="F4" s="13">
        <v>23</v>
      </c>
      <c r="G4" s="12">
        <v>2</v>
      </c>
      <c r="H4" s="12">
        <v>16.61</v>
      </c>
      <c r="I4" s="11">
        <f>H4-15.01</f>
        <v>1.5999999999999996</v>
      </c>
      <c r="J4" s="13">
        <v>4.09</v>
      </c>
      <c r="K4" s="11">
        <f t="shared" ref="K4:K37" si="0">J4-3.79</f>
        <v>0.29999999999999982</v>
      </c>
      <c r="L4" s="13">
        <v>78</v>
      </c>
      <c r="M4" s="13">
        <v>100</v>
      </c>
      <c r="N4" s="13">
        <v>7</v>
      </c>
      <c r="O4" s="13">
        <v>30</v>
      </c>
      <c r="P4" s="13">
        <v>11</v>
      </c>
      <c r="Q4" s="13">
        <v>48</v>
      </c>
      <c r="R4" s="13">
        <v>5</v>
      </c>
      <c r="S4" s="13">
        <v>22</v>
      </c>
      <c r="T4" s="13">
        <v>0</v>
      </c>
      <c r="U4" s="13">
        <v>0</v>
      </c>
    </row>
    <row r="5" spans="1:118" ht="12" customHeight="1">
      <c r="A5" s="29"/>
      <c r="B5" s="33"/>
      <c r="C5" s="14"/>
      <c r="D5" s="15" t="s">
        <v>48</v>
      </c>
      <c r="E5" s="15">
        <f>SUM(E3:E4)</f>
        <v>50</v>
      </c>
      <c r="F5" s="15">
        <f>SUM(F3:F4)</f>
        <v>46</v>
      </c>
      <c r="G5" s="16">
        <f>SUM(G3:G4)</f>
        <v>4</v>
      </c>
      <c r="H5" s="16">
        <v>15.61</v>
      </c>
      <c r="I5" s="17">
        <f>H5-15.01</f>
        <v>0.59999999999999964</v>
      </c>
      <c r="J5" s="15">
        <v>3.8</v>
      </c>
      <c r="K5" s="17">
        <f t="shared" si="0"/>
        <v>9.9999999999997868E-3</v>
      </c>
      <c r="L5" s="15">
        <v>61</v>
      </c>
      <c r="M5" s="15">
        <v>100</v>
      </c>
      <c r="N5" s="15">
        <f>SUM(N3:N4)</f>
        <v>9</v>
      </c>
      <c r="O5" s="15">
        <v>20</v>
      </c>
      <c r="P5" s="15">
        <f>SUM(P3:P4)</f>
        <v>19</v>
      </c>
      <c r="Q5" s="15">
        <v>41</v>
      </c>
      <c r="R5" s="15">
        <f>SUM(R3:R4)</f>
        <v>18</v>
      </c>
      <c r="S5" s="15">
        <v>39</v>
      </c>
      <c r="T5" s="15">
        <v>0</v>
      </c>
      <c r="U5" s="15">
        <v>0</v>
      </c>
    </row>
    <row r="6" spans="1:118" ht="12" customHeight="1">
      <c r="A6" s="27">
        <v>2</v>
      </c>
      <c r="B6" s="32" t="s">
        <v>14</v>
      </c>
      <c r="C6" s="11" t="s">
        <v>69</v>
      </c>
      <c r="D6" s="13" t="s">
        <v>57</v>
      </c>
      <c r="E6" s="13">
        <v>17</v>
      </c>
      <c r="F6" s="13">
        <v>15</v>
      </c>
      <c r="G6" s="12">
        <v>2</v>
      </c>
      <c r="H6" s="12">
        <v>16</v>
      </c>
      <c r="I6" s="11">
        <f t="shared" ref="I6:I37" si="1">H6-15.01</f>
        <v>0.99000000000000021</v>
      </c>
      <c r="J6" s="13">
        <v>4</v>
      </c>
      <c r="K6" s="11">
        <f t="shared" si="0"/>
        <v>0.20999999999999996</v>
      </c>
      <c r="L6" s="13">
        <v>73</v>
      </c>
      <c r="M6" s="13">
        <v>100</v>
      </c>
      <c r="N6" s="13">
        <v>4</v>
      </c>
      <c r="O6" s="13">
        <v>27</v>
      </c>
      <c r="P6" s="13">
        <v>7</v>
      </c>
      <c r="Q6" s="13">
        <v>46</v>
      </c>
      <c r="R6" s="13">
        <v>4</v>
      </c>
      <c r="S6" s="13">
        <v>27</v>
      </c>
      <c r="T6" s="13">
        <v>0</v>
      </c>
      <c r="U6" s="13">
        <v>0</v>
      </c>
    </row>
    <row r="7" spans="1:118" ht="12" customHeight="1">
      <c r="A7" s="31"/>
      <c r="B7" s="33"/>
      <c r="C7" s="11" t="s">
        <v>70</v>
      </c>
      <c r="D7" s="13" t="s">
        <v>58</v>
      </c>
      <c r="E7" s="13">
        <v>20</v>
      </c>
      <c r="F7" s="13">
        <v>20</v>
      </c>
      <c r="G7" s="12">
        <v>0</v>
      </c>
      <c r="H7" s="12">
        <v>16.8</v>
      </c>
      <c r="I7" s="11">
        <f t="shared" si="1"/>
        <v>1.7900000000000009</v>
      </c>
      <c r="J7" s="13">
        <v>4.0999999999999996</v>
      </c>
      <c r="K7" s="11">
        <f t="shared" si="0"/>
        <v>0.30999999999999961</v>
      </c>
      <c r="L7" s="13">
        <v>85</v>
      </c>
      <c r="M7" s="13">
        <v>100</v>
      </c>
      <c r="N7" s="13">
        <v>5</v>
      </c>
      <c r="O7" s="13">
        <v>25</v>
      </c>
      <c r="P7" s="13">
        <v>12</v>
      </c>
      <c r="Q7" s="13">
        <v>60</v>
      </c>
      <c r="R7" s="13">
        <v>3</v>
      </c>
      <c r="S7" s="13">
        <v>15</v>
      </c>
      <c r="T7" s="13">
        <v>0</v>
      </c>
      <c r="U7" s="13">
        <v>0</v>
      </c>
    </row>
    <row r="8" spans="1:118" ht="12" customHeight="1">
      <c r="A8" s="31"/>
      <c r="B8" s="33"/>
      <c r="C8" s="11" t="s">
        <v>71</v>
      </c>
      <c r="D8" s="13" t="s">
        <v>59</v>
      </c>
      <c r="E8" s="13">
        <v>25</v>
      </c>
      <c r="F8" s="13">
        <v>24</v>
      </c>
      <c r="G8" s="12">
        <v>1</v>
      </c>
      <c r="H8" s="12">
        <v>15.79</v>
      </c>
      <c r="I8" s="11">
        <f t="shared" si="1"/>
        <v>0.77999999999999936</v>
      </c>
      <c r="J8" s="13">
        <v>3.91</v>
      </c>
      <c r="K8" s="11">
        <f t="shared" si="0"/>
        <v>0.12000000000000011</v>
      </c>
      <c r="L8" s="13">
        <v>71</v>
      </c>
      <c r="M8" s="13">
        <v>100</v>
      </c>
      <c r="N8" s="13">
        <v>5</v>
      </c>
      <c r="O8" s="13">
        <v>21</v>
      </c>
      <c r="P8" s="13">
        <v>12</v>
      </c>
      <c r="Q8" s="13">
        <v>50</v>
      </c>
      <c r="R8" s="13">
        <v>7</v>
      </c>
      <c r="S8" s="13">
        <v>29</v>
      </c>
      <c r="T8" s="13">
        <v>0</v>
      </c>
      <c r="U8" s="13">
        <v>0</v>
      </c>
    </row>
    <row r="9" spans="1:118" ht="12" customHeight="1">
      <c r="A9" s="29"/>
      <c r="B9" s="33"/>
      <c r="C9" s="14"/>
      <c r="D9" s="15" t="s">
        <v>48</v>
      </c>
      <c r="E9" s="15">
        <f>SUM(E6:E8)</f>
        <v>62</v>
      </c>
      <c r="F9" s="15">
        <f>SUM(F6:F8)</f>
        <v>59</v>
      </c>
      <c r="G9" s="15">
        <f>SUM(G6:G8)</f>
        <v>3</v>
      </c>
      <c r="H9" s="15">
        <v>16.190000000000001</v>
      </c>
      <c r="I9" s="17">
        <f t="shared" si="1"/>
        <v>1.1800000000000015</v>
      </c>
      <c r="J9" s="15">
        <v>4</v>
      </c>
      <c r="K9" s="17">
        <f t="shared" si="0"/>
        <v>0.20999999999999996</v>
      </c>
      <c r="L9" s="15">
        <v>77</v>
      </c>
      <c r="M9" s="15">
        <v>100</v>
      </c>
      <c r="N9" s="15">
        <f>SUM(N6:N8)</f>
        <v>14</v>
      </c>
      <c r="O9" s="15">
        <v>24</v>
      </c>
      <c r="P9" s="15">
        <f>SUM(P6:P8)</f>
        <v>31</v>
      </c>
      <c r="Q9" s="15">
        <v>53</v>
      </c>
      <c r="R9" s="15">
        <f>SUM(R6:R8)</f>
        <v>14</v>
      </c>
      <c r="S9" s="15">
        <v>24</v>
      </c>
      <c r="T9" s="15">
        <v>0</v>
      </c>
      <c r="U9" s="15">
        <v>0</v>
      </c>
    </row>
    <row r="10" spans="1:118" ht="12" customHeight="1">
      <c r="A10" s="27">
        <v>3</v>
      </c>
      <c r="B10" s="32" t="s">
        <v>15</v>
      </c>
      <c r="C10" s="11" t="s">
        <v>69</v>
      </c>
      <c r="D10" s="13" t="s">
        <v>60</v>
      </c>
      <c r="E10" s="13">
        <v>30</v>
      </c>
      <c r="F10" s="13">
        <v>27</v>
      </c>
      <c r="G10" s="13">
        <v>3</v>
      </c>
      <c r="H10" s="13">
        <v>16.96</v>
      </c>
      <c r="I10" s="11">
        <f t="shared" si="1"/>
        <v>1.9500000000000011</v>
      </c>
      <c r="J10" s="13">
        <v>4.04</v>
      </c>
      <c r="K10" s="11">
        <f t="shared" si="0"/>
        <v>0.25</v>
      </c>
      <c r="L10" s="13">
        <v>85</v>
      </c>
      <c r="M10" s="13">
        <v>100</v>
      </c>
      <c r="N10" s="13">
        <v>5</v>
      </c>
      <c r="O10" s="13">
        <v>18</v>
      </c>
      <c r="P10" s="13">
        <v>18</v>
      </c>
      <c r="Q10" s="13">
        <v>67</v>
      </c>
      <c r="R10" s="13">
        <v>4</v>
      </c>
      <c r="S10" s="13">
        <v>15</v>
      </c>
      <c r="T10" s="13">
        <v>0</v>
      </c>
      <c r="U10" s="13">
        <v>0</v>
      </c>
    </row>
    <row r="11" spans="1:118" ht="12" customHeight="1">
      <c r="A11" s="31"/>
      <c r="B11" s="33"/>
      <c r="C11" s="11" t="s">
        <v>70</v>
      </c>
      <c r="D11" s="13" t="s">
        <v>61</v>
      </c>
      <c r="E11" s="13">
        <v>30</v>
      </c>
      <c r="F11" s="13">
        <v>28</v>
      </c>
      <c r="G11" s="13">
        <v>2</v>
      </c>
      <c r="H11" s="13">
        <v>13.97</v>
      </c>
      <c r="I11" s="11">
        <f t="shared" si="1"/>
        <v>-1.0399999999999991</v>
      </c>
      <c r="J11" s="13">
        <v>3.61</v>
      </c>
      <c r="K11" s="11">
        <f t="shared" si="0"/>
        <v>-0.18000000000000016</v>
      </c>
      <c r="L11" s="13">
        <v>61</v>
      </c>
      <c r="M11" s="13">
        <v>96</v>
      </c>
      <c r="N11" s="13">
        <v>1</v>
      </c>
      <c r="O11" s="13">
        <v>4</v>
      </c>
      <c r="P11" s="13">
        <v>16</v>
      </c>
      <c r="Q11" s="13">
        <v>57</v>
      </c>
      <c r="R11" s="13">
        <v>10</v>
      </c>
      <c r="S11" s="13">
        <v>35</v>
      </c>
      <c r="T11" s="13">
        <v>1</v>
      </c>
      <c r="U11" s="13">
        <v>4</v>
      </c>
    </row>
    <row r="12" spans="1:118" ht="12" customHeight="1">
      <c r="A12" s="31"/>
      <c r="B12" s="33"/>
      <c r="C12" s="11" t="s">
        <v>71</v>
      </c>
      <c r="D12" s="13" t="s">
        <v>61</v>
      </c>
      <c r="E12" s="13">
        <v>28</v>
      </c>
      <c r="F12" s="13">
        <v>26</v>
      </c>
      <c r="G12" s="13">
        <v>2</v>
      </c>
      <c r="H12" s="13">
        <v>14.04</v>
      </c>
      <c r="I12" s="11">
        <f t="shared" si="1"/>
        <v>-0.97000000000000064</v>
      </c>
      <c r="J12" s="13">
        <v>3.73</v>
      </c>
      <c r="K12" s="11">
        <f t="shared" si="0"/>
        <v>-6.0000000000000053E-2</v>
      </c>
      <c r="L12" s="13">
        <v>58</v>
      </c>
      <c r="M12" s="13">
        <v>100</v>
      </c>
      <c r="N12" s="13">
        <v>4</v>
      </c>
      <c r="O12" s="13">
        <v>16</v>
      </c>
      <c r="P12" s="13">
        <v>11</v>
      </c>
      <c r="Q12" s="13">
        <v>42</v>
      </c>
      <c r="R12" s="13">
        <v>11</v>
      </c>
      <c r="S12" s="13">
        <v>42</v>
      </c>
      <c r="T12" s="13">
        <v>0</v>
      </c>
      <c r="U12" s="13">
        <v>0</v>
      </c>
    </row>
    <row r="13" spans="1:118" ht="12" customHeight="1">
      <c r="A13" s="29"/>
      <c r="B13" s="33"/>
      <c r="C13" s="14"/>
      <c r="D13" s="15" t="s">
        <v>48</v>
      </c>
      <c r="E13" s="15">
        <f>SUM(E10:E12)</f>
        <v>88</v>
      </c>
      <c r="F13" s="15">
        <f>SUM(F10:F12)</f>
        <v>81</v>
      </c>
      <c r="G13" s="15">
        <f>SUM(G10:G12)</f>
        <v>7</v>
      </c>
      <c r="H13" s="15">
        <v>14.99</v>
      </c>
      <c r="I13" s="17">
        <f t="shared" si="1"/>
        <v>-1.9999999999999574E-2</v>
      </c>
      <c r="J13" s="15">
        <v>3.79</v>
      </c>
      <c r="K13" s="17">
        <f t="shared" si="0"/>
        <v>0</v>
      </c>
      <c r="L13" s="15">
        <v>55</v>
      </c>
      <c r="M13" s="15">
        <v>99</v>
      </c>
      <c r="N13" s="15">
        <f>SUM(N10:N12)</f>
        <v>10</v>
      </c>
      <c r="O13" s="15">
        <v>12</v>
      </c>
      <c r="P13" s="15">
        <f>SUM(P10:P12)</f>
        <v>45</v>
      </c>
      <c r="Q13" s="15">
        <v>56</v>
      </c>
      <c r="R13" s="15">
        <f>SUM(R10:R12)</f>
        <v>25</v>
      </c>
      <c r="S13" s="15">
        <v>31</v>
      </c>
      <c r="T13" s="15">
        <f>SUM(T10:T12)</f>
        <v>1</v>
      </c>
      <c r="U13" s="15">
        <v>1</v>
      </c>
    </row>
    <row r="14" spans="1:118" ht="12" customHeight="1">
      <c r="A14" s="27">
        <v>4</v>
      </c>
      <c r="B14" s="32" t="s">
        <v>16</v>
      </c>
      <c r="C14" s="12" t="s">
        <v>69</v>
      </c>
      <c r="D14" s="13" t="s">
        <v>63</v>
      </c>
      <c r="E14" s="13">
        <v>26</v>
      </c>
      <c r="F14" s="13">
        <v>20</v>
      </c>
      <c r="G14" s="13">
        <v>6</v>
      </c>
      <c r="H14" s="13">
        <v>17.3</v>
      </c>
      <c r="I14" s="11">
        <f t="shared" si="1"/>
        <v>2.2900000000000009</v>
      </c>
      <c r="J14" s="13">
        <v>4.0999999999999996</v>
      </c>
      <c r="K14" s="11">
        <f t="shared" si="0"/>
        <v>0.30999999999999961</v>
      </c>
      <c r="L14" s="13">
        <v>85</v>
      </c>
      <c r="M14" s="13">
        <v>100</v>
      </c>
      <c r="N14" s="13">
        <v>5</v>
      </c>
      <c r="O14" s="13">
        <v>25</v>
      </c>
      <c r="P14" s="13">
        <v>12</v>
      </c>
      <c r="Q14" s="13">
        <v>60</v>
      </c>
      <c r="R14" s="13">
        <v>3</v>
      </c>
      <c r="S14" s="13">
        <v>15</v>
      </c>
      <c r="T14" s="13">
        <v>0</v>
      </c>
      <c r="U14" s="13">
        <v>0</v>
      </c>
    </row>
    <row r="15" spans="1:118" ht="12" customHeight="1">
      <c r="A15" s="31"/>
      <c r="B15" s="33"/>
      <c r="C15" s="12" t="s">
        <v>70</v>
      </c>
      <c r="D15" s="13" t="s">
        <v>62</v>
      </c>
      <c r="E15" s="13">
        <v>25</v>
      </c>
      <c r="F15" s="13">
        <v>22</v>
      </c>
      <c r="G15" s="13">
        <v>3</v>
      </c>
      <c r="H15" s="13">
        <v>15.14</v>
      </c>
      <c r="I15" s="11">
        <f t="shared" si="1"/>
        <v>0.13000000000000078</v>
      </c>
      <c r="J15" s="13">
        <v>3.86</v>
      </c>
      <c r="K15" s="11">
        <f t="shared" si="0"/>
        <v>6.999999999999984E-2</v>
      </c>
      <c r="L15" s="13">
        <v>59</v>
      </c>
      <c r="M15" s="13">
        <v>100</v>
      </c>
      <c r="N15" s="13">
        <v>6</v>
      </c>
      <c r="O15" s="13">
        <v>27</v>
      </c>
      <c r="P15" s="13">
        <v>7</v>
      </c>
      <c r="Q15" s="13">
        <v>32</v>
      </c>
      <c r="R15" s="13">
        <v>9</v>
      </c>
      <c r="S15" s="13">
        <v>41</v>
      </c>
      <c r="T15" s="13">
        <v>0</v>
      </c>
      <c r="U15" s="13">
        <v>0</v>
      </c>
    </row>
    <row r="16" spans="1:118" s="2" customFormat="1" ht="12" customHeight="1">
      <c r="A16" s="29"/>
      <c r="B16" s="33"/>
      <c r="C16" s="18"/>
      <c r="D16" s="15" t="s">
        <v>48</v>
      </c>
      <c r="E16" s="15">
        <f>SUM(E14:E15)</f>
        <v>51</v>
      </c>
      <c r="F16" s="15">
        <f>SUM(F14:F15)</f>
        <v>42</v>
      </c>
      <c r="G16" s="15">
        <f>SUM(G14:G15)</f>
        <v>9</v>
      </c>
      <c r="H16" s="15">
        <v>16.170000000000002</v>
      </c>
      <c r="I16" s="17">
        <f t="shared" si="1"/>
        <v>1.1600000000000019</v>
      </c>
      <c r="J16" s="15">
        <v>3.98</v>
      </c>
      <c r="K16" s="17">
        <f t="shared" si="0"/>
        <v>0.18999999999999995</v>
      </c>
      <c r="L16" s="15">
        <v>71</v>
      </c>
      <c r="M16" s="15">
        <v>100</v>
      </c>
      <c r="N16" s="15">
        <f>SUM(N14:N15)</f>
        <v>11</v>
      </c>
      <c r="O16" s="15">
        <v>26</v>
      </c>
      <c r="P16" s="15">
        <f>SUM(P14:P15)</f>
        <v>19</v>
      </c>
      <c r="Q16" s="15">
        <v>45</v>
      </c>
      <c r="R16" s="15">
        <f>SUM(R14:R15)</f>
        <v>12</v>
      </c>
      <c r="S16" s="15">
        <v>29</v>
      </c>
      <c r="T16" s="15">
        <v>0</v>
      </c>
      <c r="U16" s="15">
        <v>0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</row>
    <row r="17" spans="1:21" ht="12" customHeight="1">
      <c r="A17" s="10">
        <v>5</v>
      </c>
      <c r="B17" s="19" t="s">
        <v>17</v>
      </c>
      <c r="C17" s="19"/>
      <c r="D17" s="13" t="s">
        <v>50</v>
      </c>
      <c r="E17" s="13">
        <v>11</v>
      </c>
      <c r="F17" s="13">
        <v>11</v>
      </c>
      <c r="G17" s="13">
        <v>0</v>
      </c>
      <c r="H17" s="13">
        <v>12.09</v>
      </c>
      <c r="I17" s="11">
        <f t="shared" si="1"/>
        <v>-2.92</v>
      </c>
      <c r="J17" s="13">
        <v>3.36</v>
      </c>
      <c r="K17" s="11">
        <f t="shared" si="0"/>
        <v>-0.43000000000000016</v>
      </c>
      <c r="L17" s="13">
        <v>27</v>
      </c>
      <c r="M17" s="13">
        <v>100</v>
      </c>
      <c r="N17" s="13">
        <v>1</v>
      </c>
      <c r="O17" s="13">
        <v>9</v>
      </c>
      <c r="P17" s="13">
        <v>2</v>
      </c>
      <c r="Q17" s="13">
        <v>18</v>
      </c>
      <c r="R17" s="13">
        <v>8</v>
      </c>
      <c r="S17" s="13">
        <v>73</v>
      </c>
      <c r="T17" s="13">
        <v>0</v>
      </c>
      <c r="U17" s="13">
        <v>0</v>
      </c>
    </row>
    <row r="18" spans="1:21" ht="12" customHeight="1">
      <c r="A18" s="27">
        <v>6</v>
      </c>
      <c r="B18" s="30" t="s">
        <v>18</v>
      </c>
      <c r="C18" s="11" t="s">
        <v>69</v>
      </c>
      <c r="D18" s="13" t="s">
        <v>47</v>
      </c>
      <c r="E18" s="13">
        <v>16</v>
      </c>
      <c r="F18" s="13">
        <v>12</v>
      </c>
      <c r="G18" s="13">
        <v>4</v>
      </c>
      <c r="H18" s="13">
        <v>16.829999999999998</v>
      </c>
      <c r="I18" s="11">
        <f t="shared" si="1"/>
        <v>1.8199999999999985</v>
      </c>
      <c r="J18" s="13">
        <v>4.08</v>
      </c>
      <c r="K18" s="11">
        <f t="shared" si="0"/>
        <v>0.29000000000000004</v>
      </c>
      <c r="L18" s="13">
        <v>75</v>
      </c>
      <c r="M18" s="13">
        <v>100</v>
      </c>
      <c r="N18" s="13">
        <v>4</v>
      </c>
      <c r="O18" s="13">
        <v>33.299999999999997</v>
      </c>
      <c r="P18" s="13">
        <v>5</v>
      </c>
      <c r="Q18" s="13">
        <v>42</v>
      </c>
      <c r="R18" s="13">
        <v>3</v>
      </c>
      <c r="S18" s="13">
        <v>25</v>
      </c>
      <c r="T18" s="13">
        <v>0</v>
      </c>
      <c r="U18" s="13">
        <v>0</v>
      </c>
    </row>
    <row r="19" spans="1:21" ht="12" customHeight="1">
      <c r="A19" s="28"/>
      <c r="B19" s="30"/>
      <c r="C19" s="11" t="s">
        <v>70</v>
      </c>
      <c r="D19" s="13" t="s">
        <v>46</v>
      </c>
      <c r="E19" s="13">
        <v>15</v>
      </c>
      <c r="F19" s="13">
        <v>15</v>
      </c>
      <c r="G19" s="13">
        <v>0</v>
      </c>
      <c r="H19" s="13">
        <v>14.2</v>
      </c>
      <c r="I19" s="11">
        <f t="shared" si="1"/>
        <v>-0.8100000000000005</v>
      </c>
      <c r="J19" s="13">
        <v>3.53</v>
      </c>
      <c r="K19" s="11">
        <f t="shared" si="0"/>
        <v>-0.26000000000000023</v>
      </c>
      <c r="L19" s="13">
        <v>47</v>
      </c>
      <c r="M19" s="13">
        <v>100</v>
      </c>
      <c r="N19" s="13">
        <v>1</v>
      </c>
      <c r="O19" s="13">
        <v>7</v>
      </c>
      <c r="P19" s="13">
        <v>6</v>
      </c>
      <c r="Q19" s="13">
        <v>40</v>
      </c>
      <c r="R19" s="13">
        <v>8</v>
      </c>
      <c r="S19" s="13">
        <v>53</v>
      </c>
      <c r="T19" s="13">
        <v>0</v>
      </c>
      <c r="U19" s="13">
        <v>0</v>
      </c>
    </row>
    <row r="20" spans="1:21" ht="12" customHeight="1">
      <c r="A20" s="29"/>
      <c r="B20" s="30"/>
      <c r="C20" s="20"/>
      <c r="D20" s="15" t="s">
        <v>48</v>
      </c>
      <c r="E20" s="15">
        <f>SUM(E18:E19)</f>
        <v>31</v>
      </c>
      <c r="F20" s="15">
        <f>SUM(F18:F19)</f>
        <v>27</v>
      </c>
      <c r="G20" s="15">
        <f>SUM(G18:G19)</f>
        <v>4</v>
      </c>
      <c r="H20" s="15">
        <v>15.37</v>
      </c>
      <c r="I20" s="17">
        <f t="shared" si="1"/>
        <v>0.35999999999999943</v>
      </c>
      <c r="J20" s="15">
        <v>3.41</v>
      </c>
      <c r="K20" s="17">
        <f t="shared" si="0"/>
        <v>-0.37999999999999989</v>
      </c>
      <c r="L20" s="15">
        <v>59</v>
      </c>
      <c r="M20" s="15">
        <v>100</v>
      </c>
      <c r="N20" s="15">
        <f>SUM(N18:N19)</f>
        <v>5</v>
      </c>
      <c r="O20" s="15">
        <v>18</v>
      </c>
      <c r="P20" s="15">
        <f>SUM(P18:P19)</f>
        <v>11</v>
      </c>
      <c r="Q20" s="15">
        <v>41</v>
      </c>
      <c r="R20" s="15">
        <f>SUM(R18:R19)</f>
        <v>11</v>
      </c>
      <c r="S20" s="15">
        <v>41</v>
      </c>
      <c r="T20" s="15">
        <v>0</v>
      </c>
      <c r="U20" s="15">
        <v>0</v>
      </c>
    </row>
    <row r="21" spans="1:21" ht="12" customHeight="1">
      <c r="A21" s="10">
        <v>7</v>
      </c>
      <c r="B21" s="19" t="s">
        <v>19</v>
      </c>
      <c r="C21" s="19"/>
      <c r="D21" s="13" t="s">
        <v>54</v>
      </c>
      <c r="E21" s="13">
        <v>5</v>
      </c>
      <c r="F21" s="13">
        <v>5</v>
      </c>
      <c r="G21" s="13">
        <v>0</v>
      </c>
      <c r="H21" s="13">
        <v>16.2</v>
      </c>
      <c r="I21" s="11">
        <f t="shared" si="1"/>
        <v>1.1899999999999995</v>
      </c>
      <c r="J21" s="13">
        <v>3.8</v>
      </c>
      <c r="K21" s="11">
        <f t="shared" si="0"/>
        <v>9.9999999999997868E-3</v>
      </c>
      <c r="L21" s="13">
        <v>60</v>
      </c>
      <c r="M21" s="13">
        <v>100</v>
      </c>
      <c r="N21" s="13">
        <v>1</v>
      </c>
      <c r="O21" s="13">
        <v>20</v>
      </c>
      <c r="P21" s="13">
        <v>2</v>
      </c>
      <c r="Q21" s="13">
        <v>40</v>
      </c>
      <c r="R21" s="13">
        <v>2</v>
      </c>
      <c r="S21" s="13">
        <v>40</v>
      </c>
      <c r="T21" s="13">
        <v>0</v>
      </c>
      <c r="U21" s="13">
        <v>0</v>
      </c>
    </row>
    <row r="22" spans="1:21" ht="12" customHeight="1">
      <c r="A22" s="10">
        <v>8</v>
      </c>
      <c r="B22" s="19" t="s">
        <v>20</v>
      </c>
      <c r="C22" s="19"/>
      <c r="D22" s="13" t="s">
        <v>44</v>
      </c>
      <c r="E22" s="13">
        <v>7</v>
      </c>
      <c r="F22" s="13">
        <v>7</v>
      </c>
      <c r="G22" s="13">
        <v>0</v>
      </c>
      <c r="H22" s="13">
        <v>12.71</v>
      </c>
      <c r="I22" s="11">
        <f t="shared" si="1"/>
        <v>-2.2999999999999989</v>
      </c>
      <c r="J22" s="13">
        <v>3.42</v>
      </c>
      <c r="K22" s="11">
        <f t="shared" si="0"/>
        <v>-0.37000000000000011</v>
      </c>
      <c r="L22" s="13">
        <v>43</v>
      </c>
      <c r="M22" s="13">
        <v>100</v>
      </c>
      <c r="N22" s="13">
        <v>0</v>
      </c>
      <c r="O22" s="13">
        <v>0</v>
      </c>
      <c r="P22" s="13">
        <v>3</v>
      </c>
      <c r="Q22" s="13">
        <v>43</v>
      </c>
      <c r="R22" s="13">
        <v>4</v>
      </c>
      <c r="S22" s="13">
        <v>57</v>
      </c>
      <c r="T22" s="13">
        <v>0</v>
      </c>
      <c r="U22" s="13">
        <v>0</v>
      </c>
    </row>
    <row r="23" spans="1:21" ht="12" customHeight="1">
      <c r="A23" s="10">
        <v>9</v>
      </c>
      <c r="B23" s="19" t="s">
        <v>21</v>
      </c>
      <c r="C23" s="19"/>
      <c r="D23" s="13" t="s">
        <v>38</v>
      </c>
      <c r="E23" s="13">
        <v>5</v>
      </c>
      <c r="F23" s="13">
        <v>5</v>
      </c>
      <c r="G23" s="13">
        <v>0</v>
      </c>
      <c r="H23" s="13">
        <v>15.8</v>
      </c>
      <c r="I23" s="11">
        <f t="shared" si="1"/>
        <v>0.79000000000000092</v>
      </c>
      <c r="J23" s="13">
        <v>3.8</v>
      </c>
      <c r="K23" s="11">
        <f t="shared" si="0"/>
        <v>9.9999999999997868E-3</v>
      </c>
      <c r="L23" s="13">
        <v>60</v>
      </c>
      <c r="M23" s="13">
        <v>100</v>
      </c>
      <c r="N23" s="13">
        <v>1</v>
      </c>
      <c r="O23" s="13">
        <v>20</v>
      </c>
      <c r="P23" s="13">
        <v>2</v>
      </c>
      <c r="Q23" s="13">
        <v>40</v>
      </c>
      <c r="R23" s="13">
        <v>2</v>
      </c>
      <c r="S23" s="13">
        <v>40</v>
      </c>
      <c r="T23" s="13">
        <v>0</v>
      </c>
      <c r="U23" s="13">
        <v>0</v>
      </c>
    </row>
    <row r="24" spans="1:21" ht="12" customHeight="1">
      <c r="A24" s="10">
        <v>10</v>
      </c>
      <c r="B24" s="19" t="s">
        <v>22</v>
      </c>
      <c r="C24" s="19"/>
      <c r="D24" s="13" t="s">
        <v>52</v>
      </c>
      <c r="E24" s="13">
        <v>6</v>
      </c>
      <c r="F24" s="13">
        <v>5</v>
      </c>
      <c r="G24" s="13">
        <v>1</v>
      </c>
      <c r="H24" s="13">
        <v>14.2</v>
      </c>
      <c r="I24" s="11">
        <f t="shared" si="1"/>
        <v>-0.8100000000000005</v>
      </c>
      <c r="J24" s="13">
        <v>3.4</v>
      </c>
      <c r="K24" s="11">
        <f t="shared" si="0"/>
        <v>-0.39000000000000012</v>
      </c>
      <c r="L24" s="13">
        <v>40</v>
      </c>
      <c r="M24" s="13">
        <v>100</v>
      </c>
      <c r="N24" s="13">
        <v>0</v>
      </c>
      <c r="O24" s="13">
        <v>0</v>
      </c>
      <c r="P24" s="13">
        <v>2</v>
      </c>
      <c r="Q24" s="13">
        <v>40</v>
      </c>
      <c r="R24" s="13">
        <v>3</v>
      </c>
      <c r="S24" s="13">
        <v>60</v>
      </c>
      <c r="T24" s="13">
        <v>0</v>
      </c>
      <c r="U24" s="13">
        <v>0</v>
      </c>
    </row>
    <row r="25" spans="1:21" ht="12" customHeight="1">
      <c r="A25" s="10">
        <v>11</v>
      </c>
      <c r="B25" s="19" t="s">
        <v>23</v>
      </c>
      <c r="C25" s="19"/>
      <c r="D25" s="13" t="s">
        <v>49</v>
      </c>
      <c r="E25" s="13">
        <v>10</v>
      </c>
      <c r="F25" s="13">
        <v>10</v>
      </c>
      <c r="G25" s="13">
        <v>0</v>
      </c>
      <c r="H25" s="13">
        <v>15.6</v>
      </c>
      <c r="I25" s="11">
        <f t="shared" si="1"/>
        <v>0.58999999999999986</v>
      </c>
      <c r="J25" s="13">
        <v>3.7</v>
      </c>
      <c r="K25" s="11">
        <f t="shared" si="0"/>
        <v>-8.9999999999999858E-2</v>
      </c>
      <c r="L25" s="13">
        <v>50</v>
      </c>
      <c r="M25" s="13">
        <v>100</v>
      </c>
      <c r="N25" s="13">
        <v>2</v>
      </c>
      <c r="O25" s="13">
        <v>20</v>
      </c>
      <c r="P25" s="13">
        <v>3</v>
      </c>
      <c r="Q25" s="13">
        <v>30</v>
      </c>
      <c r="R25" s="13">
        <v>5</v>
      </c>
      <c r="S25" s="13">
        <v>50</v>
      </c>
      <c r="T25" s="13">
        <v>0</v>
      </c>
      <c r="U25" s="13">
        <v>0</v>
      </c>
    </row>
    <row r="26" spans="1:21" ht="12" customHeight="1">
      <c r="A26" s="10">
        <v>12</v>
      </c>
      <c r="B26" s="19" t="s">
        <v>24</v>
      </c>
      <c r="C26" s="19"/>
      <c r="D26" s="13" t="s">
        <v>51</v>
      </c>
      <c r="E26" s="13">
        <v>6</v>
      </c>
      <c r="F26" s="13">
        <v>6</v>
      </c>
      <c r="G26" s="13">
        <v>0</v>
      </c>
      <c r="H26" s="13">
        <v>15.83</v>
      </c>
      <c r="I26" s="11">
        <f t="shared" si="1"/>
        <v>0.82000000000000028</v>
      </c>
      <c r="J26" s="13">
        <v>3.83</v>
      </c>
      <c r="K26" s="11">
        <f t="shared" si="0"/>
        <v>4.0000000000000036E-2</v>
      </c>
      <c r="L26" s="13">
        <v>50</v>
      </c>
      <c r="M26" s="13">
        <v>100</v>
      </c>
      <c r="N26" s="13">
        <v>2</v>
      </c>
      <c r="O26" s="13">
        <v>33</v>
      </c>
      <c r="P26" s="13">
        <v>1</v>
      </c>
      <c r="Q26" s="13">
        <v>17</v>
      </c>
      <c r="R26" s="13">
        <v>3</v>
      </c>
      <c r="S26" s="13">
        <v>50</v>
      </c>
      <c r="T26" s="13">
        <v>0</v>
      </c>
      <c r="U26" s="13">
        <v>0</v>
      </c>
    </row>
    <row r="27" spans="1:21" ht="12" customHeight="1">
      <c r="A27" s="10">
        <v>13</v>
      </c>
      <c r="B27" s="19" t="s">
        <v>25</v>
      </c>
      <c r="C27" s="19"/>
      <c r="D27" s="13" t="s">
        <v>39</v>
      </c>
      <c r="E27" s="13">
        <v>22</v>
      </c>
      <c r="F27" s="13">
        <v>21</v>
      </c>
      <c r="G27" s="13">
        <v>1</v>
      </c>
      <c r="H27" s="13">
        <v>15.52</v>
      </c>
      <c r="I27" s="11">
        <f t="shared" si="1"/>
        <v>0.50999999999999979</v>
      </c>
      <c r="J27" s="13">
        <v>3.81</v>
      </c>
      <c r="K27" s="11">
        <f t="shared" si="0"/>
        <v>2.0000000000000018E-2</v>
      </c>
      <c r="L27" s="13">
        <v>48</v>
      </c>
      <c r="M27" s="13">
        <v>100</v>
      </c>
      <c r="N27" s="13">
        <v>6</v>
      </c>
      <c r="O27" s="13">
        <v>29</v>
      </c>
      <c r="P27" s="13">
        <v>4</v>
      </c>
      <c r="Q27" s="13">
        <v>19</v>
      </c>
      <c r="R27" s="13">
        <v>11</v>
      </c>
      <c r="S27" s="13">
        <v>52</v>
      </c>
      <c r="T27" s="13">
        <v>0</v>
      </c>
      <c r="U27" s="13">
        <v>0</v>
      </c>
    </row>
    <row r="28" spans="1:21" ht="12" customHeight="1">
      <c r="A28" s="10">
        <v>14</v>
      </c>
      <c r="B28" s="21" t="s">
        <v>26</v>
      </c>
      <c r="C28" s="19"/>
      <c r="D28" s="13" t="s">
        <v>64</v>
      </c>
      <c r="E28" s="13">
        <v>14</v>
      </c>
      <c r="F28" s="13">
        <v>14</v>
      </c>
      <c r="G28" s="13">
        <v>0</v>
      </c>
      <c r="H28" s="13">
        <v>12.71</v>
      </c>
      <c r="I28" s="11">
        <f t="shared" si="1"/>
        <v>-2.2999999999999989</v>
      </c>
      <c r="J28" s="13">
        <v>3.5</v>
      </c>
      <c r="K28" s="11">
        <f t="shared" si="0"/>
        <v>-0.29000000000000004</v>
      </c>
      <c r="L28" s="10">
        <v>43</v>
      </c>
      <c r="M28" s="13">
        <v>100</v>
      </c>
      <c r="N28" s="13">
        <v>1</v>
      </c>
      <c r="O28" s="13">
        <v>7</v>
      </c>
      <c r="P28" s="13">
        <v>5</v>
      </c>
      <c r="Q28" s="13">
        <v>36</v>
      </c>
      <c r="R28" s="13">
        <v>8</v>
      </c>
      <c r="S28" s="13">
        <v>57</v>
      </c>
      <c r="T28" s="13">
        <v>0</v>
      </c>
      <c r="U28" s="13">
        <v>0</v>
      </c>
    </row>
    <row r="29" spans="1:21" ht="12" customHeight="1">
      <c r="A29" s="10">
        <v>15</v>
      </c>
      <c r="B29" s="19" t="s">
        <v>27</v>
      </c>
      <c r="C29" s="19"/>
      <c r="D29" s="13" t="s">
        <v>36</v>
      </c>
      <c r="E29" s="13">
        <v>8</v>
      </c>
      <c r="F29" s="13">
        <v>7</v>
      </c>
      <c r="G29" s="13">
        <v>1</v>
      </c>
      <c r="H29" s="13">
        <v>16.86</v>
      </c>
      <c r="I29" s="11">
        <f t="shared" si="1"/>
        <v>1.8499999999999996</v>
      </c>
      <c r="J29" s="13">
        <v>4</v>
      </c>
      <c r="K29" s="11">
        <f t="shared" si="0"/>
        <v>0.20999999999999996</v>
      </c>
      <c r="L29" s="13">
        <v>57</v>
      </c>
      <c r="M29" s="13">
        <v>100</v>
      </c>
      <c r="N29" s="13">
        <v>3</v>
      </c>
      <c r="O29" s="13">
        <v>43</v>
      </c>
      <c r="P29" s="13">
        <v>1</v>
      </c>
      <c r="Q29" s="13">
        <v>14</v>
      </c>
      <c r="R29" s="13">
        <v>3</v>
      </c>
      <c r="S29" s="13">
        <v>43</v>
      </c>
      <c r="T29" s="13">
        <v>0</v>
      </c>
      <c r="U29" s="13">
        <v>0</v>
      </c>
    </row>
    <row r="30" spans="1:21" ht="12" customHeight="1">
      <c r="A30" s="10">
        <v>16</v>
      </c>
      <c r="B30" s="19" t="s">
        <v>28</v>
      </c>
      <c r="C30" s="19"/>
      <c r="D30" s="13" t="s">
        <v>42</v>
      </c>
      <c r="E30" s="13">
        <v>5</v>
      </c>
      <c r="F30" s="10">
        <v>5</v>
      </c>
      <c r="G30" s="10">
        <v>0</v>
      </c>
      <c r="H30" s="10">
        <v>18.399999999999999</v>
      </c>
      <c r="I30" s="11">
        <f t="shared" si="1"/>
        <v>3.3899999999999988</v>
      </c>
      <c r="J30" s="10">
        <v>4.2</v>
      </c>
      <c r="K30" s="11">
        <f t="shared" si="0"/>
        <v>0.41000000000000014</v>
      </c>
      <c r="L30" s="10">
        <v>80</v>
      </c>
      <c r="M30" s="10">
        <v>100</v>
      </c>
      <c r="N30" s="10">
        <v>2</v>
      </c>
      <c r="O30" s="10">
        <v>40</v>
      </c>
      <c r="P30" s="10">
        <v>2</v>
      </c>
      <c r="Q30" s="10">
        <v>40</v>
      </c>
      <c r="R30" s="10">
        <v>1</v>
      </c>
      <c r="S30" s="10">
        <v>20</v>
      </c>
      <c r="T30" s="10">
        <v>0</v>
      </c>
      <c r="U30" s="10">
        <v>0</v>
      </c>
    </row>
    <row r="31" spans="1:21" ht="12" customHeight="1">
      <c r="A31" s="10">
        <v>17</v>
      </c>
      <c r="B31" s="19" t="s">
        <v>29</v>
      </c>
      <c r="C31" s="19"/>
      <c r="D31" s="10" t="s">
        <v>41</v>
      </c>
      <c r="E31" s="10">
        <v>5</v>
      </c>
      <c r="F31" s="10">
        <v>4</v>
      </c>
      <c r="G31" s="10">
        <v>1</v>
      </c>
      <c r="H31" s="10">
        <v>17.5</v>
      </c>
      <c r="I31" s="11">
        <f t="shared" si="1"/>
        <v>2.4900000000000002</v>
      </c>
      <c r="J31" s="10">
        <v>4.25</v>
      </c>
      <c r="K31" s="11">
        <f t="shared" si="0"/>
        <v>0.45999999999999996</v>
      </c>
      <c r="L31" s="10">
        <v>75</v>
      </c>
      <c r="M31" s="10">
        <v>100</v>
      </c>
      <c r="N31" s="10">
        <v>2</v>
      </c>
      <c r="O31" s="10">
        <v>50</v>
      </c>
      <c r="P31" s="10">
        <v>1</v>
      </c>
      <c r="Q31" s="10">
        <v>25</v>
      </c>
      <c r="R31" s="10">
        <v>1</v>
      </c>
      <c r="S31" s="10">
        <v>25</v>
      </c>
      <c r="T31" s="10">
        <v>0</v>
      </c>
      <c r="U31" s="10">
        <v>0</v>
      </c>
    </row>
    <row r="32" spans="1:21" ht="12" customHeight="1">
      <c r="A32" s="10">
        <v>18</v>
      </c>
      <c r="B32" s="21" t="s">
        <v>30</v>
      </c>
      <c r="C32" s="19"/>
      <c r="D32" s="10" t="s">
        <v>65</v>
      </c>
      <c r="E32" s="10">
        <v>3</v>
      </c>
      <c r="F32" s="10">
        <v>3</v>
      </c>
      <c r="G32" s="10">
        <v>0</v>
      </c>
      <c r="H32" s="10">
        <v>10.67</v>
      </c>
      <c r="I32" s="11">
        <f t="shared" si="1"/>
        <v>-4.34</v>
      </c>
      <c r="J32" s="10">
        <v>3</v>
      </c>
      <c r="K32" s="11">
        <f t="shared" si="0"/>
        <v>-0.79</v>
      </c>
      <c r="L32" s="10">
        <v>0</v>
      </c>
      <c r="M32" s="10">
        <v>100</v>
      </c>
      <c r="N32" s="10">
        <v>0</v>
      </c>
      <c r="O32" s="10">
        <v>0</v>
      </c>
      <c r="P32" s="10">
        <v>0</v>
      </c>
      <c r="Q32" s="10">
        <v>0</v>
      </c>
      <c r="R32" s="10">
        <v>3</v>
      </c>
      <c r="S32" s="10">
        <v>100</v>
      </c>
      <c r="T32" s="10">
        <v>0</v>
      </c>
      <c r="U32" s="10">
        <v>0</v>
      </c>
    </row>
    <row r="33" spans="1:21" ht="12" customHeight="1">
      <c r="A33" s="10">
        <v>19</v>
      </c>
      <c r="B33" s="19" t="s">
        <v>31</v>
      </c>
      <c r="C33" s="19"/>
      <c r="D33" s="10" t="s">
        <v>53</v>
      </c>
      <c r="E33" s="10">
        <v>2</v>
      </c>
      <c r="F33" s="10">
        <v>2</v>
      </c>
      <c r="G33" s="10">
        <v>0</v>
      </c>
      <c r="H33" s="10">
        <v>13.5</v>
      </c>
      <c r="I33" s="11">
        <f t="shared" si="1"/>
        <v>-1.5099999999999998</v>
      </c>
      <c r="J33" s="10">
        <v>3</v>
      </c>
      <c r="K33" s="11">
        <f t="shared" si="0"/>
        <v>-0.79</v>
      </c>
      <c r="L33" s="10">
        <v>0</v>
      </c>
      <c r="M33" s="10">
        <v>100</v>
      </c>
      <c r="N33" s="10">
        <v>0</v>
      </c>
      <c r="O33" s="10">
        <v>0</v>
      </c>
      <c r="P33" s="10">
        <v>0</v>
      </c>
      <c r="Q33" s="10">
        <v>0</v>
      </c>
      <c r="R33" s="10">
        <v>2</v>
      </c>
      <c r="S33" s="10">
        <v>100</v>
      </c>
      <c r="T33" s="10">
        <v>0</v>
      </c>
      <c r="U33" s="10">
        <v>0</v>
      </c>
    </row>
    <row r="34" spans="1:21" ht="12" customHeight="1">
      <c r="A34" s="10">
        <v>20</v>
      </c>
      <c r="B34" s="19" t="s">
        <v>32</v>
      </c>
      <c r="C34" s="19"/>
      <c r="D34" s="10" t="s">
        <v>40</v>
      </c>
      <c r="E34" s="10">
        <v>11</v>
      </c>
      <c r="F34" s="10">
        <v>11</v>
      </c>
      <c r="G34" s="10">
        <v>0</v>
      </c>
      <c r="H34" s="10">
        <v>12.72</v>
      </c>
      <c r="I34" s="11">
        <f t="shared" si="1"/>
        <v>-2.2899999999999991</v>
      </c>
      <c r="J34" s="10">
        <v>3.27</v>
      </c>
      <c r="K34" s="11">
        <f t="shared" si="0"/>
        <v>-0.52</v>
      </c>
      <c r="L34" s="10">
        <v>28</v>
      </c>
      <c r="M34" s="10">
        <v>100</v>
      </c>
      <c r="N34" s="10">
        <v>0</v>
      </c>
      <c r="O34" s="10">
        <v>0</v>
      </c>
      <c r="P34" s="10">
        <v>3</v>
      </c>
      <c r="Q34" s="10">
        <v>28</v>
      </c>
      <c r="R34" s="10">
        <v>8</v>
      </c>
      <c r="S34" s="10">
        <v>72</v>
      </c>
      <c r="T34" s="10">
        <v>0</v>
      </c>
      <c r="U34" s="10">
        <v>0</v>
      </c>
    </row>
    <row r="35" spans="1:21" ht="12" customHeight="1">
      <c r="A35" s="10">
        <v>21</v>
      </c>
      <c r="B35" s="21" t="s">
        <v>33</v>
      </c>
      <c r="C35" s="19"/>
      <c r="D35" s="10" t="s">
        <v>66</v>
      </c>
      <c r="E35" s="10">
        <v>16</v>
      </c>
      <c r="F35" s="10">
        <v>16</v>
      </c>
      <c r="G35" s="10">
        <v>0</v>
      </c>
      <c r="H35" s="10">
        <v>15.06</v>
      </c>
      <c r="I35" s="11">
        <f t="shared" si="1"/>
        <v>5.0000000000000711E-2</v>
      </c>
      <c r="J35" s="10">
        <v>3.75</v>
      </c>
      <c r="K35" s="11">
        <f t="shared" si="0"/>
        <v>-4.0000000000000036E-2</v>
      </c>
      <c r="L35" s="10">
        <v>56</v>
      </c>
      <c r="M35" s="10">
        <v>100</v>
      </c>
      <c r="N35" s="10">
        <v>3</v>
      </c>
      <c r="O35" s="10">
        <v>19</v>
      </c>
      <c r="P35" s="10">
        <v>6</v>
      </c>
      <c r="Q35" s="10">
        <v>37</v>
      </c>
      <c r="R35" s="10">
        <v>7</v>
      </c>
      <c r="S35" s="10">
        <v>44</v>
      </c>
      <c r="T35" s="10">
        <v>0</v>
      </c>
      <c r="U35" s="10">
        <v>0</v>
      </c>
    </row>
    <row r="36" spans="1:21" ht="12" customHeight="1">
      <c r="A36" s="10">
        <v>22</v>
      </c>
      <c r="B36" s="19" t="s">
        <v>34</v>
      </c>
      <c r="C36" s="19"/>
      <c r="D36" s="10" t="s">
        <v>43</v>
      </c>
      <c r="E36" s="10">
        <v>12</v>
      </c>
      <c r="F36" s="10">
        <v>11</v>
      </c>
      <c r="G36" s="10">
        <v>1</v>
      </c>
      <c r="H36" s="10">
        <v>14.36</v>
      </c>
      <c r="I36" s="11">
        <f t="shared" si="1"/>
        <v>-0.65000000000000036</v>
      </c>
      <c r="J36" s="10">
        <v>3.54</v>
      </c>
      <c r="K36" s="11">
        <f t="shared" si="0"/>
        <v>-0.25</v>
      </c>
      <c r="L36" s="10">
        <v>45</v>
      </c>
      <c r="M36" s="10">
        <v>100</v>
      </c>
      <c r="N36" s="10">
        <v>1</v>
      </c>
      <c r="O36" s="10">
        <v>9</v>
      </c>
      <c r="P36" s="10">
        <v>4</v>
      </c>
      <c r="Q36" s="10">
        <v>36</v>
      </c>
      <c r="R36" s="10">
        <v>6</v>
      </c>
      <c r="S36" s="10">
        <v>55</v>
      </c>
      <c r="T36" s="10">
        <v>0</v>
      </c>
      <c r="U36" s="10">
        <v>0</v>
      </c>
    </row>
    <row r="37" spans="1:21" ht="12" customHeight="1">
      <c r="A37" s="10">
        <v>23</v>
      </c>
      <c r="B37" s="19" t="s">
        <v>35</v>
      </c>
      <c r="C37" s="19"/>
      <c r="D37" s="10" t="s">
        <v>37</v>
      </c>
      <c r="E37" s="10">
        <v>5</v>
      </c>
      <c r="F37" s="10">
        <v>5</v>
      </c>
      <c r="G37" s="10">
        <v>0</v>
      </c>
      <c r="H37" s="10">
        <v>14.8</v>
      </c>
      <c r="I37" s="11">
        <f t="shared" si="1"/>
        <v>-0.20999999999999908</v>
      </c>
      <c r="J37" s="10">
        <v>3.8</v>
      </c>
      <c r="K37" s="11">
        <f t="shared" si="0"/>
        <v>9.9999999999997868E-3</v>
      </c>
      <c r="L37" s="10">
        <v>60</v>
      </c>
      <c r="M37" s="10">
        <v>100</v>
      </c>
      <c r="N37" s="10">
        <v>1</v>
      </c>
      <c r="O37" s="10">
        <v>20</v>
      </c>
      <c r="P37" s="10">
        <v>2</v>
      </c>
      <c r="Q37" s="10">
        <v>40</v>
      </c>
      <c r="R37" s="10">
        <v>2</v>
      </c>
      <c r="S37" s="10">
        <v>40</v>
      </c>
      <c r="T37" s="10">
        <v>0</v>
      </c>
      <c r="U37" s="10">
        <v>0</v>
      </c>
    </row>
    <row r="38" spans="1:21" ht="15" customHeight="1">
      <c r="A38" s="1"/>
      <c r="B38" s="4" t="s">
        <v>12</v>
      </c>
      <c r="C38" s="5"/>
      <c r="D38" s="6"/>
      <c r="E38" s="7">
        <v>435</v>
      </c>
      <c r="F38" s="8">
        <v>403</v>
      </c>
      <c r="G38" s="9">
        <v>32</v>
      </c>
      <c r="H38" s="9">
        <v>15.01</v>
      </c>
      <c r="I38" s="9"/>
      <c r="J38" s="9">
        <v>3.79</v>
      </c>
      <c r="K38" s="9"/>
      <c r="L38" s="9">
        <v>61</v>
      </c>
      <c r="M38" s="9">
        <v>99.8</v>
      </c>
      <c r="N38" s="9">
        <v>75</v>
      </c>
      <c r="O38" s="9">
        <v>19</v>
      </c>
      <c r="P38" s="9">
        <v>168</v>
      </c>
      <c r="Q38" s="9">
        <v>42</v>
      </c>
      <c r="R38" s="9">
        <v>159</v>
      </c>
      <c r="S38" s="9">
        <v>39</v>
      </c>
      <c r="T38" s="9">
        <v>1</v>
      </c>
      <c r="U38" s="9">
        <v>0.2</v>
      </c>
    </row>
  </sheetData>
  <mergeCells count="11">
    <mergeCell ref="A1:U1"/>
    <mergeCell ref="A18:A20"/>
    <mergeCell ref="B18:B20"/>
    <mergeCell ref="A3:A5"/>
    <mergeCell ref="B3:B5"/>
    <mergeCell ref="A6:A9"/>
    <mergeCell ref="B6:B9"/>
    <mergeCell ref="A10:A13"/>
    <mergeCell ref="B10:B13"/>
    <mergeCell ref="B14:B16"/>
    <mergeCell ref="A14:A16"/>
  </mergeCells>
  <phoneticPr fontId="0" type="noConversion"/>
  <pageMargins left="0.25" right="0.19" top="0.32" bottom="0.3" header="0.3" footer="0.3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сводная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2015-12-24T11:36:17Z</cp:lastPrinted>
  <dcterms:created xsi:type="dcterms:W3CDTF">2006-09-28T05:33:49Z</dcterms:created>
  <dcterms:modified xsi:type="dcterms:W3CDTF">2016-10-17T11:51:55Z</dcterms:modified>
</cp:coreProperties>
</file>