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водная" sheetId="1" r:id="rId1"/>
  </sheets>
  <calcPr calcId="125725"/>
</workbook>
</file>

<file path=xl/calcChain.xml><?xml version="1.0" encoding="utf-8"?>
<calcChain xmlns="http://schemas.openxmlformats.org/spreadsheetml/2006/main">
  <c r="E16" i="1"/>
  <c r="F16"/>
  <c r="G16"/>
  <c r="E13"/>
  <c r="F13"/>
  <c r="G13"/>
  <c r="E9"/>
  <c r="F9"/>
  <c r="G9"/>
  <c r="E5"/>
  <c r="F5"/>
  <c r="G5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4"/>
  <c r="K15"/>
  <c r="K13"/>
  <c r="K12"/>
  <c r="K11"/>
  <c r="K10"/>
  <c r="K9"/>
  <c r="K8"/>
  <c r="K7"/>
  <c r="K6"/>
  <c r="K5"/>
  <c r="K4"/>
  <c r="K3"/>
</calcChain>
</file>

<file path=xl/sharedStrings.xml><?xml version="1.0" encoding="utf-8"?>
<sst xmlns="http://schemas.openxmlformats.org/spreadsheetml/2006/main" count="92" uniqueCount="77">
  <si>
    <t>№ п\п</t>
  </si>
  <si>
    <t>Количество участников мониторинга</t>
  </si>
  <si>
    <t>Не приняли участие в мониторинге</t>
  </si>
  <si>
    <t>Ф.И.О. учителя</t>
  </si>
  <si>
    <t>Средний балл</t>
  </si>
  <si>
    <t>Средняя оценка</t>
  </si>
  <si>
    <t>Качество знаний</t>
  </si>
  <si>
    <t>Успеваемость</t>
  </si>
  <si>
    <t>"5"</t>
  </si>
  <si>
    <t>%</t>
  </si>
  <si>
    <t>"4"</t>
  </si>
  <si>
    <t>"3"</t>
  </si>
  <si>
    <t>"2"</t>
  </si>
  <si>
    <t>МБОУ "СОШ №2 с УИОП"</t>
  </si>
  <si>
    <t>МБОУ "Великомихайловская СОШ"</t>
  </si>
  <si>
    <t>МБОУ "Беломестненская СОШ"</t>
  </si>
  <si>
    <t>МБОУ "Старобезгинская СОШ"</t>
  </si>
  <si>
    <t>Итого по району:</t>
  </si>
  <si>
    <t>ОУ</t>
  </si>
  <si>
    <t>МБОУ "СОШ № 1 с УИОП"</t>
  </si>
  <si>
    <t>МБОУ "СОШ №3"</t>
  </si>
  <si>
    <t>МБОУ "СОШ  №4"</t>
  </si>
  <si>
    <t>МБОУ "Глинновская СОШ"</t>
  </si>
  <si>
    <t xml:space="preserve">МБОУ "Голубинская СОШ" </t>
  </si>
  <si>
    <t>МБОУ "Львовская СОШ"</t>
  </si>
  <si>
    <t xml:space="preserve">МБОУ "Новобезгинская СОШ" </t>
  </si>
  <si>
    <t>МБОУ "Тростенецкая СОШ"</t>
  </si>
  <si>
    <t>МБОУ "Шараповская СОШ"</t>
  </si>
  <si>
    <t xml:space="preserve">МБОУ "Ярская СОШ" </t>
  </si>
  <si>
    <t>МБОУ "Богородская ООШ"</t>
  </si>
  <si>
    <t>МБОУ "Васильдольская ООШ"</t>
  </si>
  <si>
    <t>МБОУ "Киселевская ООШ"</t>
  </si>
  <si>
    <t xml:space="preserve">МБОУ "Макешкинская ООШ" </t>
  </si>
  <si>
    <t xml:space="preserve">МБОУ "Немцевская ООШ" </t>
  </si>
  <si>
    <t xml:space="preserve">МБОУ "Ольховатская ООШ" </t>
  </si>
  <si>
    <t>МБОУ "Оскольская ООШ"</t>
  </si>
  <si>
    <t>МБОУ "Прибрежная ООШ"</t>
  </si>
  <si>
    <t>МБОУ "Солонец-Полянская ООШ"</t>
  </si>
  <si>
    <t>класс</t>
  </si>
  <si>
    <t>6А</t>
  </si>
  <si>
    <t>6Б</t>
  </si>
  <si>
    <t>Харьков Н.А.</t>
  </si>
  <si>
    <t>6В</t>
  </si>
  <si>
    <t>Шестакова А.М.</t>
  </si>
  <si>
    <t>Кошелева Т.П.</t>
  </si>
  <si>
    <t>Зацепина С.Н.</t>
  </si>
  <si>
    <t>Князева Л.В.</t>
  </si>
  <si>
    <t>Белова С.Н.</t>
  </si>
  <si>
    <t>Панкратова Т.М.</t>
  </si>
  <si>
    <t>Куприянова О.Н.</t>
  </si>
  <si>
    <t>Лысенко В.Г.</t>
  </si>
  <si>
    <t>Кузовкина Л.М.</t>
  </si>
  <si>
    <t>Колтун Н.Н.</t>
  </si>
  <si>
    <t>Тищенко О.Е.</t>
  </si>
  <si>
    <t>Сапранова Т.В.</t>
  </si>
  <si>
    <t>Курлыкин А.И.</t>
  </si>
  <si>
    <t>Томилина Н.А.</t>
  </si>
  <si>
    <t>Набокова С. В.</t>
  </si>
  <si>
    <t>Трофимова О.Г.</t>
  </si>
  <si>
    <t>Суровцева Е.П.</t>
  </si>
  <si>
    <t>Ломаченко Е.И.</t>
  </si>
  <si>
    <t>Немцева И.М.</t>
  </si>
  <si>
    <t>Ерёмина Н.С.</t>
  </si>
  <si>
    <t>Бакарас Н.Г.</t>
  </si>
  <si>
    <t>Литовченко Е.Б</t>
  </si>
  <si>
    <t>Жиляева Г.И.</t>
  </si>
  <si>
    <t>Ульянцева О.А.</t>
  </si>
  <si>
    <t>Спесивцева В.Н.</t>
  </si>
  <si>
    <t>Отклонение от среднего балла по району (15,66)</t>
  </si>
  <si>
    <t>Отклонение от среднего по району (3,91)</t>
  </si>
  <si>
    <t>Беседина Т.В.</t>
  </si>
  <si>
    <t>Всего учащихся 6 классов</t>
  </si>
  <si>
    <t>итого по школе:</t>
  </si>
  <si>
    <t>23,9</t>
  </si>
  <si>
    <t>42,9</t>
  </si>
  <si>
    <t>33,2</t>
  </si>
  <si>
    <t>Протоко        Русский язык   6  класс   17 12 2015 г.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</si>
</sst>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9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7" fillId="3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5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0"/>
  <sheetViews>
    <sheetView tabSelected="1" workbookViewId="0">
      <selection activeCell="A2" sqref="A2"/>
    </sheetView>
  </sheetViews>
  <sheetFormatPr defaultRowHeight="12.75"/>
  <cols>
    <col min="1" max="1" width="3.5703125" style="7" customWidth="1"/>
    <col min="2" max="2" width="27.85546875" style="4" bestFit="1" customWidth="1"/>
    <col min="3" max="3" width="4.7109375" style="4" customWidth="1"/>
    <col min="4" max="4" width="14.28515625" style="4" customWidth="1"/>
    <col min="5" max="5" width="5.42578125" style="7" customWidth="1"/>
    <col min="6" max="6" width="5.5703125" style="4" customWidth="1"/>
    <col min="7" max="7" width="4.7109375" style="4" customWidth="1"/>
    <col min="8" max="8" width="5.5703125" style="4" customWidth="1"/>
    <col min="9" max="9" width="8.28515625" style="4" customWidth="1"/>
    <col min="10" max="10" width="5" style="4" customWidth="1"/>
    <col min="11" max="11" width="7" style="4" customWidth="1"/>
    <col min="12" max="12" width="5.140625" style="4" customWidth="1"/>
    <col min="13" max="13" width="6" style="4" customWidth="1"/>
    <col min="14" max="21" width="4.28515625" style="4" customWidth="1"/>
    <col min="22" max="16384" width="9.140625" style="4"/>
  </cols>
  <sheetData>
    <row r="1" spans="1:23" ht="15">
      <c r="A1" s="37" t="s">
        <v>76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</row>
    <row r="2" spans="1:23" ht="71.25" customHeight="1">
      <c r="A2" s="2" t="s">
        <v>0</v>
      </c>
      <c r="B2" s="3" t="s">
        <v>18</v>
      </c>
      <c r="C2" s="15" t="s">
        <v>38</v>
      </c>
      <c r="D2" s="1" t="s">
        <v>3</v>
      </c>
      <c r="E2" s="14" t="s">
        <v>71</v>
      </c>
      <c r="F2" s="14" t="s">
        <v>1</v>
      </c>
      <c r="G2" s="14" t="s">
        <v>2</v>
      </c>
      <c r="H2" s="14" t="s">
        <v>4</v>
      </c>
      <c r="I2" s="14" t="s">
        <v>68</v>
      </c>
      <c r="J2" s="14" t="s">
        <v>5</v>
      </c>
      <c r="K2" s="14" t="s">
        <v>69</v>
      </c>
      <c r="L2" s="14" t="s">
        <v>6</v>
      </c>
      <c r="M2" s="14" t="s">
        <v>7</v>
      </c>
      <c r="N2" s="1" t="s">
        <v>8</v>
      </c>
      <c r="O2" s="1" t="s">
        <v>9</v>
      </c>
      <c r="P2" s="1" t="s">
        <v>10</v>
      </c>
      <c r="Q2" s="1" t="s">
        <v>9</v>
      </c>
      <c r="R2" s="1" t="s">
        <v>11</v>
      </c>
      <c r="S2" s="1" t="s">
        <v>9</v>
      </c>
      <c r="T2" s="1" t="s">
        <v>12</v>
      </c>
      <c r="U2" s="1" t="s">
        <v>9</v>
      </c>
      <c r="W2" s="26"/>
    </row>
    <row r="3" spans="1:23" ht="12" customHeight="1">
      <c r="A3" s="40">
        <v>1</v>
      </c>
      <c r="B3" s="39" t="s">
        <v>19</v>
      </c>
      <c r="C3" s="8" t="s">
        <v>39</v>
      </c>
      <c r="D3" s="8" t="s">
        <v>41</v>
      </c>
      <c r="E3" s="30">
        <v>30</v>
      </c>
      <c r="F3" s="30">
        <v>27</v>
      </c>
      <c r="G3" s="28">
        <v>3</v>
      </c>
      <c r="H3" s="28">
        <v>16.440000000000001</v>
      </c>
      <c r="I3" s="28">
        <f>H3-15.66</f>
        <v>0.78000000000000114</v>
      </c>
      <c r="J3" s="28">
        <v>4</v>
      </c>
      <c r="K3" s="28">
        <f>J3-4.13</f>
        <v>-0.12999999999999989</v>
      </c>
      <c r="L3" s="28">
        <v>74</v>
      </c>
      <c r="M3" s="28">
        <v>100</v>
      </c>
      <c r="N3" s="28">
        <v>8</v>
      </c>
      <c r="O3" s="28">
        <v>30</v>
      </c>
      <c r="P3" s="28">
        <v>12</v>
      </c>
      <c r="Q3" s="28">
        <v>44</v>
      </c>
      <c r="R3" s="28">
        <v>7</v>
      </c>
      <c r="S3" s="28">
        <v>26</v>
      </c>
      <c r="T3" s="28">
        <v>0</v>
      </c>
      <c r="U3" s="28">
        <v>0</v>
      </c>
    </row>
    <row r="4" spans="1:23" ht="12" customHeight="1">
      <c r="A4" s="40"/>
      <c r="B4" s="40"/>
      <c r="C4" s="10" t="s">
        <v>40</v>
      </c>
      <c r="D4" s="8" t="s">
        <v>41</v>
      </c>
      <c r="E4" s="30">
        <v>25</v>
      </c>
      <c r="F4" s="30">
        <v>25</v>
      </c>
      <c r="G4" s="28">
        <v>0</v>
      </c>
      <c r="H4" s="28">
        <v>16.52</v>
      </c>
      <c r="I4" s="28">
        <f t="shared" ref="I4:I35" si="0">H4-15.66</f>
        <v>0.85999999999999943</v>
      </c>
      <c r="J4" s="28">
        <v>4.16</v>
      </c>
      <c r="K4" s="28">
        <f t="shared" ref="K4:K35" si="1">J4-4.13</f>
        <v>3.0000000000000249E-2</v>
      </c>
      <c r="L4" s="28">
        <v>76</v>
      </c>
      <c r="M4" s="28">
        <v>100</v>
      </c>
      <c r="N4" s="28">
        <v>10</v>
      </c>
      <c r="O4" s="28">
        <v>40</v>
      </c>
      <c r="P4" s="28">
        <v>9</v>
      </c>
      <c r="Q4" s="28">
        <v>36</v>
      </c>
      <c r="R4" s="28">
        <v>6</v>
      </c>
      <c r="S4" s="28">
        <v>24</v>
      </c>
      <c r="T4" s="28">
        <v>0</v>
      </c>
      <c r="U4" s="28">
        <v>0</v>
      </c>
    </row>
    <row r="5" spans="1:23" ht="12" customHeight="1">
      <c r="A5" s="40"/>
      <c r="B5" s="40"/>
      <c r="C5" s="10"/>
      <c r="D5" s="25" t="s">
        <v>72</v>
      </c>
      <c r="E5" s="31">
        <f>SUM(E3:E4)</f>
        <v>55</v>
      </c>
      <c r="F5" s="32">
        <f>SUM(F3:F4)</f>
        <v>52</v>
      </c>
      <c r="G5" s="22">
        <f>SUM(G3:G4)</f>
        <v>3</v>
      </c>
      <c r="H5" s="22">
        <v>16.48</v>
      </c>
      <c r="I5" s="22">
        <f t="shared" si="0"/>
        <v>0.82000000000000028</v>
      </c>
      <c r="J5" s="23">
        <v>4.09</v>
      </c>
      <c r="K5" s="22">
        <f t="shared" si="1"/>
        <v>-4.0000000000000036E-2</v>
      </c>
      <c r="L5" s="23">
        <v>75</v>
      </c>
      <c r="M5" s="23">
        <v>100</v>
      </c>
      <c r="N5" s="23">
        <v>18</v>
      </c>
      <c r="O5" s="23">
        <v>35</v>
      </c>
      <c r="P5" s="23">
        <v>21</v>
      </c>
      <c r="Q5" s="23">
        <v>40</v>
      </c>
      <c r="R5" s="23">
        <v>13</v>
      </c>
      <c r="S5" s="23">
        <v>25</v>
      </c>
      <c r="T5" s="23">
        <v>0</v>
      </c>
      <c r="U5" s="23">
        <v>0</v>
      </c>
    </row>
    <row r="6" spans="1:23" ht="12" customHeight="1">
      <c r="A6" s="40">
        <v>2</v>
      </c>
      <c r="B6" s="39" t="s">
        <v>13</v>
      </c>
      <c r="C6" s="10" t="s">
        <v>39</v>
      </c>
      <c r="D6" s="8" t="s">
        <v>44</v>
      </c>
      <c r="E6" s="30">
        <v>22</v>
      </c>
      <c r="F6" s="3">
        <v>17</v>
      </c>
      <c r="G6" s="28">
        <v>5</v>
      </c>
      <c r="H6" s="28">
        <v>12.47</v>
      </c>
      <c r="I6" s="28">
        <f t="shared" si="0"/>
        <v>-3.1899999999999995</v>
      </c>
      <c r="J6" s="29">
        <v>3.94</v>
      </c>
      <c r="K6" s="28">
        <f t="shared" si="1"/>
        <v>-0.18999999999999995</v>
      </c>
      <c r="L6" s="29">
        <v>77</v>
      </c>
      <c r="M6" s="29">
        <v>100</v>
      </c>
      <c r="N6" s="29">
        <v>3</v>
      </c>
      <c r="O6" s="29">
        <v>18</v>
      </c>
      <c r="P6" s="29">
        <v>10</v>
      </c>
      <c r="Q6" s="29">
        <v>59</v>
      </c>
      <c r="R6" s="29">
        <v>4</v>
      </c>
      <c r="S6" s="29">
        <v>23</v>
      </c>
      <c r="T6" s="29">
        <v>0</v>
      </c>
      <c r="U6" s="29">
        <v>0</v>
      </c>
    </row>
    <row r="7" spans="1:23" ht="12" customHeight="1">
      <c r="A7" s="40"/>
      <c r="B7" s="40"/>
      <c r="C7" s="10" t="s">
        <v>40</v>
      </c>
      <c r="D7" s="16" t="s">
        <v>43</v>
      </c>
      <c r="E7" s="30">
        <v>25</v>
      </c>
      <c r="F7" s="3">
        <v>25</v>
      </c>
      <c r="G7" s="28">
        <v>0</v>
      </c>
      <c r="H7" s="28">
        <v>15.24</v>
      </c>
      <c r="I7" s="28">
        <f t="shared" si="0"/>
        <v>-0.41999999999999993</v>
      </c>
      <c r="J7" s="29">
        <v>3.8</v>
      </c>
      <c r="K7" s="28">
        <f t="shared" si="1"/>
        <v>-0.33000000000000007</v>
      </c>
      <c r="L7" s="29">
        <v>60</v>
      </c>
      <c r="M7" s="29">
        <v>100</v>
      </c>
      <c r="N7" s="29">
        <v>5</v>
      </c>
      <c r="O7" s="29">
        <v>20</v>
      </c>
      <c r="P7" s="29">
        <v>10</v>
      </c>
      <c r="Q7" s="29">
        <v>40</v>
      </c>
      <c r="R7" s="29">
        <v>10</v>
      </c>
      <c r="S7" s="29">
        <v>40</v>
      </c>
      <c r="T7" s="29">
        <v>0</v>
      </c>
      <c r="U7" s="29">
        <v>0</v>
      </c>
    </row>
    <row r="8" spans="1:23" ht="12" customHeight="1">
      <c r="A8" s="40"/>
      <c r="B8" s="40"/>
      <c r="C8" s="10" t="s">
        <v>42</v>
      </c>
      <c r="D8" s="16" t="s">
        <v>43</v>
      </c>
      <c r="E8" s="30">
        <v>15</v>
      </c>
      <c r="F8" s="3">
        <v>15</v>
      </c>
      <c r="G8" s="28">
        <v>0</v>
      </c>
      <c r="H8" s="28">
        <v>14.6</v>
      </c>
      <c r="I8" s="28">
        <f t="shared" si="0"/>
        <v>-1.0600000000000005</v>
      </c>
      <c r="J8" s="29">
        <v>3.73</v>
      </c>
      <c r="K8" s="28">
        <f t="shared" si="1"/>
        <v>-0.39999999999999991</v>
      </c>
      <c r="L8" s="29">
        <v>53</v>
      </c>
      <c r="M8" s="29">
        <v>100</v>
      </c>
      <c r="N8" s="29">
        <v>3</v>
      </c>
      <c r="O8" s="29">
        <v>20</v>
      </c>
      <c r="P8" s="29">
        <v>5</v>
      </c>
      <c r="Q8" s="29">
        <v>33</v>
      </c>
      <c r="R8" s="29">
        <v>7</v>
      </c>
      <c r="S8" s="29">
        <v>47</v>
      </c>
      <c r="T8" s="29">
        <v>0</v>
      </c>
      <c r="U8" s="29">
        <v>0</v>
      </c>
    </row>
    <row r="9" spans="1:23" ht="12" customHeight="1">
      <c r="A9" s="40"/>
      <c r="B9" s="40"/>
      <c r="C9" s="17"/>
      <c r="D9" s="25" t="s">
        <v>72</v>
      </c>
      <c r="E9" s="31">
        <f>SUM(E6:E8)</f>
        <v>62</v>
      </c>
      <c r="F9" s="32">
        <f>SUM(F6:F8)</f>
        <v>57</v>
      </c>
      <c r="G9" s="23">
        <f>SUM(G6:G8)</f>
        <v>5</v>
      </c>
      <c r="H9" s="23">
        <v>14.25</v>
      </c>
      <c r="I9" s="22">
        <f t="shared" si="0"/>
        <v>-1.4100000000000001</v>
      </c>
      <c r="J9" s="23">
        <v>3.82</v>
      </c>
      <c r="K9" s="22">
        <f t="shared" si="1"/>
        <v>-0.31000000000000005</v>
      </c>
      <c r="L9" s="23">
        <v>63</v>
      </c>
      <c r="M9" s="23">
        <v>100</v>
      </c>
      <c r="N9" s="23">
        <v>11</v>
      </c>
      <c r="O9" s="23">
        <v>19</v>
      </c>
      <c r="P9" s="23">
        <v>25</v>
      </c>
      <c r="Q9" s="23">
        <v>44</v>
      </c>
      <c r="R9" s="23">
        <v>21</v>
      </c>
      <c r="S9" s="23">
        <v>37</v>
      </c>
      <c r="T9" s="23">
        <v>0</v>
      </c>
      <c r="U9" s="23">
        <v>0</v>
      </c>
    </row>
    <row r="10" spans="1:23" ht="12" customHeight="1">
      <c r="A10" s="40">
        <v>3</v>
      </c>
      <c r="B10" s="39" t="s">
        <v>20</v>
      </c>
      <c r="C10" s="8" t="s">
        <v>39</v>
      </c>
      <c r="D10" s="8" t="s">
        <v>45</v>
      </c>
      <c r="E10" s="30">
        <v>26</v>
      </c>
      <c r="F10" s="3">
        <v>24</v>
      </c>
      <c r="G10" s="29">
        <v>2</v>
      </c>
      <c r="H10" s="29">
        <v>17.04</v>
      </c>
      <c r="I10" s="28">
        <f t="shared" si="0"/>
        <v>1.379999999999999</v>
      </c>
      <c r="J10" s="29">
        <v>4.21</v>
      </c>
      <c r="K10" s="28">
        <f t="shared" si="1"/>
        <v>8.0000000000000071E-2</v>
      </c>
      <c r="L10" s="29">
        <v>87</v>
      </c>
      <c r="M10" s="29">
        <v>100</v>
      </c>
      <c r="N10" s="29">
        <v>8</v>
      </c>
      <c r="O10" s="29">
        <v>33</v>
      </c>
      <c r="P10" s="29">
        <v>13</v>
      </c>
      <c r="Q10" s="29">
        <v>54</v>
      </c>
      <c r="R10" s="29">
        <v>3</v>
      </c>
      <c r="S10" s="29">
        <v>13</v>
      </c>
      <c r="T10" s="29">
        <v>0</v>
      </c>
      <c r="U10" s="29">
        <v>0</v>
      </c>
    </row>
    <row r="11" spans="1:23" ht="12" customHeight="1">
      <c r="A11" s="40"/>
      <c r="B11" s="40"/>
      <c r="C11" s="8" t="s">
        <v>40</v>
      </c>
      <c r="D11" s="18" t="s">
        <v>46</v>
      </c>
      <c r="E11" s="30">
        <v>21</v>
      </c>
      <c r="F11" s="3">
        <v>19</v>
      </c>
      <c r="G11" s="29">
        <v>2</v>
      </c>
      <c r="H11" s="29">
        <v>14.42</v>
      </c>
      <c r="I11" s="11">
        <f t="shared" si="0"/>
        <v>-1.2400000000000002</v>
      </c>
      <c r="J11" s="29">
        <v>3.63</v>
      </c>
      <c r="K11" s="28">
        <f t="shared" si="1"/>
        <v>-0.5</v>
      </c>
      <c r="L11" s="29">
        <v>53</v>
      </c>
      <c r="M11" s="29">
        <v>100</v>
      </c>
      <c r="N11" s="29">
        <v>2</v>
      </c>
      <c r="O11" s="29">
        <v>11</v>
      </c>
      <c r="P11" s="29">
        <v>8</v>
      </c>
      <c r="Q11" s="29">
        <v>42</v>
      </c>
      <c r="R11" s="29">
        <v>9</v>
      </c>
      <c r="S11" s="29">
        <v>47</v>
      </c>
      <c r="T11" s="29">
        <v>0</v>
      </c>
      <c r="U11" s="29">
        <v>0</v>
      </c>
      <c r="W11" s="6"/>
    </row>
    <row r="12" spans="1:23" ht="12" customHeight="1">
      <c r="A12" s="40"/>
      <c r="B12" s="40"/>
      <c r="C12" s="8" t="s">
        <v>42</v>
      </c>
      <c r="D12" s="8" t="s">
        <v>47</v>
      </c>
      <c r="E12" s="30">
        <v>19</v>
      </c>
      <c r="F12" s="3">
        <v>17</v>
      </c>
      <c r="G12" s="29">
        <v>2</v>
      </c>
      <c r="H12" s="29">
        <v>16.940000000000001</v>
      </c>
      <c r="I12" s="28">
        <f t="shared" si="0"/>
        <v>1.2800000000000011</v>
      </c>
      <c r="J12" s="29">
        <v>4.24</v>
      </c>
      <c r="K12" s="28">
        <f t="shared" si="1"/>
        <v>0.11000000000000032</v>
      </c>
      <c r="L12" s="29">
        <v>94</v>
      </c>
      <c r="M12" s="29">
        <v>100</v>
      </c>
      <c r="N12" s="29">
        <v>5</v>
      </c>
      <c r="O12" s="29">
        <v>29</v>
      </c>
      <c r="P12" s="29">
        <v>11</v>
      </c>
      <c r="Q12" s="29">
        <v>65</v>
      </c>
      <c r="R12" s="29">
        <v>1</v>
      </c>
      <c r="S12" s="29">
        <v>6</v>
      </c>
      <c r="T12" s="29">
        <v>0</v>
      </c>
      <c r="U12" s="29">
        <v>0</v>
      </c>
    </row>
    <row r="13" spans="1:23" ht="12" customHeight="1">
      <c r="A13" s="40"/>
      <c r="B13" s="40"/>
      <c r="C13" s="17"/>
      <c r="D13" s="25" t="s">
        <v>72</v>
      </c>
      <c r="E13" s="31">
        <f>SUM(E10:E12)</f>
        <v>66</v>
      </c>
      <c r="F13" s="32">
        <f>SUM(F10:F12)</f>
        <v>60</v>
      </c>
      <c r="G13" s="23">
        <f>SUM(G10:G12)</f>
        <v>6</v>
      </c>
      <c r="H13" s="23">
        <v>16.18</v>
      </c>
      <c r="I13" s="22">
        <f t="shared" si="0"/>
        <v>0.51999999999999957</v>
      </c>
      <c r="J13" s="23">
        <v>4.03</v>
      </c>
      <c r="K13" s="22">
        <f t="shared" si="1"/>
        <v>-9.9999999999999645E-2</v>
      </c>
      <c r="L13" s="23">
        <v>78</v>
      </c>
      <c r="M13" s="23">
        <v>100</v>
      </c>
      <c r="N13" s="23">
        <v>15</v>
      </c>
      <c r="O13" s="23">
        <v>25</v>
      </c>
      <c r="P13" s="23">
        <v>32</v>
      </c>
      <c r="Q13" s="23">
        <v>53</v>
      </c>
      <c r="R13" s="23">
        <v>13</v>
      </c>
      <c r="S13" s="23">
        <v>22</v>
      </c>
      <c r="T13" s="23">
        <v>0</v>
      </c>
      <c r="U13" s="23">
        <v>0</v>
      </c>
    </row>
    <row r="14" spans="1:23" ht="12" customHeight="1">
      <c r="A14" s="40">
        <v>4</v>
      </c>
      <c r="B14" s="39" t="s">
        <v>21</v>
      </c>
      <c r="C14" s="18" t="s">
        <v>39</v>
      </c>
      <c r="D14" s="9" t="s">
        <v>49</v>
      </c>
      <c r="E14" s="3">
        <v>17</v>
      </c>
      <c r="F14" s="3">
        <v>14</v>
      </c>
      <c r="G14" s="29">
        <v>3</v>
      </c>
      <c r="H14" s="29">
        <v>14.21</v>
      </c>
      <c r="I14" s="28">
        <f t="shared" si="0"/>
        <v>-1.4499999999999993</v>
      </c>
      <c r="J14" s="29">
        <v>3.5</v>
      </c>
      <c r="K14" s="28">
        <f>J14-4.13</f>
        <v>-0.62999999999999989</v>
      </c>
      <c r="L14" s="29">
        <v>50</v>
      </c>
      <c r="M14" s="29">
        <v>100</v>
      </c>
      <c r="N14" s="29">
        <v>0</v>
      </c>
      <c r="O14" s="29">
        <v>0</v>
      </c>
      <c r="P14" s="29">
        <v>7</v>
      </c>
      <c r="Q14" s="29">
        <v>50</v>
      </c>
      <c r="R14" s="29">
        <v>7</v>
      </c>
      <c r="S14" s="29">
        <v>50</v>
      </c>
      <c r="T14" s="29">
        <v>0</v>
      </c>
      <c r="U14" s="29">
        <v>0</v>
      </c>
    </row>
    <row r="15" spans="1:23" ht="12" customHeight="1">
      <c r="A15" s="40"/>
      <c r="B15" s="40"/>
      <c r="C15" s="18" t="s">
        <v>40</v>
      </c>
      <c r="D15" s="9" t="s">
        <v>48</v>
      </c>
      <c r="E15" s="3">
        <v>18</v>
      </c>
      <c r="F15" s="3">
        <v>15</v>
      </c>
      <c r="G15" s="29">
        <v>3</v>
      </c>
      <c r="H15" s="29">
        <v>15.93</v>
      </c>
      <c r="I15" s="28">
        <f t="shared" si="0"/>
        <v>0.26999999999999957</v>
      </c>
      <c r="J15" s="29">
        <v>3.87</v>
      </c>
      <c r="K15" s="28">
        <f>J15-4.13</f>
        <v>-0.25999999999999979</v>
      </c>
      <c r="L15" s="29">
        <v>67</v>
      </c>
      <c r="M15" s="29">
        <v>100</v>
      </c>
      <c r="N15" s="29">
        <v>3</v>
      </c>
      <c r="O15" s="29">
        <v>20</v>
      </c>
      <c r="P15" s="29">
        <v>7</v>
      </c>
      <c r="Q15" s="29">
        <v>47</v>
      </c>
      <c r="R15" s="29">
        <v>5</v>
      </c>
      <c r="S15" s="29">
        <v>35</v>
      </c>
      <c r="T15" s="29">
        <v>0</v>
      </c>
      <c r="U15" s="29">
        <v>0</v>
      </c>
    </row>
    <row r="16" spans="1:23" ht="12" customHeight="1">
      <c r="A16" s="40"/>
      <c r="B16" s="40"/>
      <c r="C16" s="17"/>
      <c r="D16" s="25" t="s">
        <v>72</v>
      </c>
      <c r="E16" s="31">
        <f>SUM(E14:E15)</f>
        <v>35</v>
      </c>
      <c r="F16" s="32">
        <f>SUM(F14:F15)</f>
        <v>29</v>
      </c>
      <c r="G16" s="23">
        <f>SUM(G14:G15)</f>
        <v>6</v>
      </c>
      <c r="H16" s="23">
        <v>15.1</v>
      </c>
      <c r="I16" s="22">
        <f t="shared" si="0"/>
        <v>-0.5600000000000005</v>
      </c>
      <c r="J16" s="23">
        <v>3.69</v>
      </c>
      <c r="K16" s="22">
        <f t="shared" si="1"/>
        <v>-0.43999999999999995</v>
      </c>
      <c r="L16" s="23">
        <v>58</v>
      </c>
      <c r="M16" s="23">
        <v>100</v>
      </c>
      <c r="N16" s="23">
        <v>3</v>
      </c>
      <c r="O16" s="23">
        <v>10</v>
      </c>
      <c r="P16" s="23">
        <v>14</v>
      </c>
      <c r="Q16" s="23">
        <v>48</v>
      </c>
      <c r="R16" s="23">
        <v>12</v>
      </c>
      <c r="S16" s="23">
        <v>42</v>
      </c>
      <c r="T16" s="23">
        <v>0</v>
      </c>
      <c r="U16" s="23">
        <v>0</v>
      </c>
    </row>
    <row r="17" spans="1:21" ht="12" customHeight="1">
      <c r="A17" s="9">
        <v>5</v>
      </c>
      <c r="B17" s="17" t="s">
        <v>15</v>
      </c>
      <c r="C17" s="17"/>
      <c r="D17" s="9" t="s">
        <v>58</v>
      </c>
      <c r="E17" s="3">
        <v>13</v>
      </c>
      <c r="F17" s="3">
        <v>13</v>
      </c>
      <c r="G17" s="29">
        <v>0</v>
      </c>
      <c r="H17" s="29">
        <v>16.760000000000002</v>
      </c>
      <c r="I17" s="28">
        <f t="shared" si="0"/>
        <v>1.1000000000000014</v>
      </c>
      <c r="J17" s="29">
        <v>4.08</v>
      </c>
      <c r="K17" s="28">
        <f t="shared" si="1"/>
        <v>-4.9999999999999822E-2</v>
      </c>
      <c r="L17" s="29">
        <v>69</v>
      </c>
      <c r="M17" s="29">
        <v>100</v>
      </c>
      <c r="N17" s="29">
        <v>5</v>
      </c>
      <c r="O17" s="29">
        <v>38</v>
      </c>
      <c r="P17" s="29">
        <v>4</v>
      </c>
      <c r="Q17" s="29">
        <v>31</v>
      </c>
      <c r="R17" s="29">
        <v>4</v>
      </c>
      <c r="S17" s="29">
        <v>31</v>
      </c>
      <c r="T17" s="29">
        <v>0</v>
      </c>
      <c r="U17" s="29">
        <v>0</v>
      </c>
    </row>
    <row r="18" spans="1:21" ht="12" customHeight="1">
      <c r="A18" s="9">
        <v>6</v>
      </c>
      <c r="B18" s="17" t="s">
        <v>14</v>
      </c>
      <c r="C18" s="17"/>
      <c r="D18" s="9" t="s">
        <v>56</v>
      </c>
      <c r="E18" s="3">
        <v>12</v>
      </c>
      <c r="F18" s="3">
        <v>11</v>
      </c>
      <c r="G18" s="29">
        <v>1</v>
      </c>
      <c r="H18" s="29">
        <v>15.36</v>
      </c>
      <c r="I18" s="28">
        <f t="shared" si="0"/>
        <v>-0.30000000000000071</v>
      </c>
      <c r="J18" s="29">
        <v>3.81</v>
      </c>
      <c r="K18" s="28">
        <f t="shared" si="1"/>
        <v>-0.31999999999999984</v>
      </c>
      <c r="L18" s="29">
        <v>54</v>
      </c>
      <c r="M18" s="29">
        <v>100</v>
      </c>
      <c r="N18" s="29">
        <v>3</v>
      </c>
      <c r="O18" s="29">
        <v>27</v>
      </c>
      <c r="P18" s="29">
        <v>3</v>
      </c>
      <c r="Q18" s="29">
        <v>27</v>
      </c>
      <c r="R18" s="29">
        <v>5</v>
      </c>
      <c r="S18" s="29">
        <v>46</v>
      </c>
      <c r="T18" s="29">
        <v>0</v>
      </c>
      <c r="U18" s="29">
        <v>0</v>
      </c>
    </row>
    <row r="19" spans="1:21" ht="12" customHeight="1">
      <c r="A19" s="9">
        <v>7</v>
      </c>
      <c r="B19" s="17" t="s">
        <v>22</v>
      </c>
      <c r="C19" s="17"/>
      <c r="D19" s="9" t="s">
        <v>62</v>
      </c>
      <c r="E19" s="3">
        <v>4</v>
      </c>
      <c r="F19" s="3">
        <v>4</v>
      </c>
      <c r="G19" s="29">
        <v>0</v>
      </c>
      <c r="H19" s="29">
        <v>16</v>
      </c>
      <c r="I19" s="28">
        <f t="shared" si="0"/>
        <v>0.33999999999999986</v>
      </c>
      <c r="J19" s="29">
        <v>3.75</v>
      </c>
      <c r="K19" s="28">
        <f t="shared" si="1"/>
        <v>-0.37999999999999989</v>
      </c>
      <c r="L19" s="29">
        <v>50</v>
      </c>
      <c r="M19" s="29">
        <v>100</v>
      </c>
      <c r="N19" s="29">
        <v>1</v>
      </c>
      <c r="O19" s="29">
        <v>25</v>
      </c>
      <c r="P19" s="29">
        <v>1</v>
      </c>
      <c r="Q19" s="29">
        <v>25</v>
      </c>
      <c r="R19" s="29">
        <v>2</v>
      </c>
      <c r="S19" s="29">
        <v>50</v>
      </c>
      <c r="T19" s="29">
        <v>0</v>
      </c>
      <c r="U19" s="29">
        <v>0</v>
      </c>
    </row>
    <row r="20" spans="1:21" ht="12" customHeight="1">
      <c r="A20" s="9">
        <v>8</v>
      </c>
      <c r="B20" s="17" t="s">
        <v>23</v>
      </c>
      <c r="C20" s="17"/>
      <c r="D20" s="9" t="s">
        <v>63</v>
      </c>
      <c r="E20" s="3">
        <v>11</v>
      </c>
      <c r="F20" s="3">
        <v>8</v>
      </c>
      <c r="G20" s="29">
        <v>3</v>
      </c>
      <c r="H20" s="29">
        <v>15.75</v>
      </c>
      <c r="I20" s="28">
        <f t="shared" si="0"/>
        <v>8.9999999999999858E-2</v>
      </c>
      <c r="J20" s="29">
        <v>3.63</v>
      </c>
      <c r="K20" s="28">
        <f t="shared" si="1"/>
        <v>-0.5</v>
      </c>
      <c r="L20" s="29">
        <v>50</v>
      </c>
      <c r="M20" s="29">
        <v>100</v>
      </c>
      <c r="N20" s="29">
        <v>1</v>
      </c>
      <c r="O20" s="29">
        <v>12</v>
      </c>
      <c r="P20" s="29">
        <v>3</v>
      </c>
      <c r="Q20" s="29">
        <v>38</v>
      </c>
      <c r="R20" s="29">
        <v>4</v>
      </c>
      <c r="S20" s="29">
        <v>50</v>
      </c>
      <c r="T20" s="29">
        <v>0</v>
      </c>
      <c r="U20" s="29">
        <v>0</v>
      </c>
    </row>
    <row r="21" spans="1:21" ht="12" customHeight="1">
      <c r="A21" s="9">
        <v>9</v>
      </c>
      <c r="B21" s="17" t="s">
        <v>24</v>
      </c>
      <c r="C21" s="17"/>
      <c r="D21" s="9" t="s">
        <v>55</v>
      </c>
      <c r="E21" s="3">
        <v>10</v>
      </c>
      <c r="F21" s="3">
        <v>9</v>
      </c>
      <c r="G21" s="29">
        <v>1</v>
      </c>
      <c r="H21" s="29">
        <v>14.66</v>
      </c>
      <c r="I21" s="28">
        <f t="shared" si="0"/>
        <v>-1</v>
      </c>
      <c r="J21" s="29">
        <v>3.66</v>
      </c>
      <c r="K21" s="28">
        <f t="shared" si="1"/>
        <v>-0.46999999999999975</v>
      </c>
      <c r="L21" s="29">
        <v>44</v>
      </c>
      <c r="M21" s="29">
        <v>100</v>
      </c>
      <c r="N21" s="29">
        <v>2</v>
      </c>
      <c r="O21" s="29">
        <v>22</v>
      </c>
      <c r="P21" s="29">
        <v>2</v>
      </c>
      <c r="Q21" s="29">
        <v>22</v>
      </c>
      <c r="R21" s="29">
        <v>5</v>
      </c>
      <c r="S21" s="29">
        <v>56</v>
      </c>
      <c r="T21" s="29">
        <v>0</v>
      </c>
      <c r="U21" s="29">
        <v>0</v>
      </c>
    </row>
    <row r="22" spans="1:21" ht="12" customHeight="1">
      <c r="A22" s="9">
        <v>10</v>
      </c>
      <c r="B22" s="17" t="s">
        <v>25</v>
      </c>
      <c r="C22" s="17"/>
      <c r="D22" s="9" t="s">
        <v>60</v>
      </c>
      <c r="E22" s="3">
        <v>7</v>
      </c>
      <c r="F22" s="3">
        <v>7</v>
      </c>
      <c r="G22" s="29">
        <v>0</v>
      </c>
      <c r="H22" s="29">
        <v>14.86</v>
      </c>
      <c r="I22" s="28">
        <f t="shared" si="0"/>
        <v>-0.80000000000000071</v>
      </c>
      <c r="J22" s="29">
        <v>3.71</v>
      </c>
      <c r="K22" s="28">
        <f t="shared" si="1"/>
        <v>-0.41999999999999993</v>
      </c>
      <c r="L22" s="33">
        <v>71</v>
      </c>
      <c r="M22" s="29">
        <v>100</v>
      </c>
      <c r="N22" s="29">
        <v>0</v>
      </c>
      <c r="O22" s="29">
        <v>0</v>
      </c>
      <c r="P22" s="29">
        <v>5</v>
      </c>
      <c r="Q22" s="29">
        <v>71</v>
      </c>
      <c r="R22" s="29">
        <v>2</v>
      </c>
      <c r="S22" s="29">
        <v>29</v>
      </c>
      <c r="T22" s="29">
        <v>0</v>
      </c>
      <c r="U22" s="29">
        <v>0</v>
      </c>
    </row>
    <row r="23" spans="1:21" ht="12" customHeight="1">
      <c r="A23" s="9">
        <v>11</v>
      </c>
      <c r="B23" s="17" t="s">
        <v>16</v>
      </c>
      <c r="C23" s="17"/>
      <c r="D23" s="9" t="s">
        <v>57</v>
      </c>
      <c r="E23" s="3">
        <v>17</v>
      </c>
      <c r="F23" s="3">
        <v>17</v>
      </c>
      <c r="G23" s="29">
        <v>0</v>
      </c>
      <c r="H23" s="29">
        <v>16.18</v>
      </c>
      <c r="I23" s="28">
        <f t="shared" si="0"/>
        <v>0.51999999999999957</v>
      </c>
      <c r="J23" s="29">
        <v>4</v>
      </c>
      <c r="K23" s="28">
        <f t="shared" si="1"/>
        <v>-0.12999999999999989</v>
      </c>
      <c r="L23" s="29">
        <v>76.5</v>
      </c>
      <c r="M23" s="29">
        <v>100</v>
      </c>
      <c r="N23" s="29">
        <v>4</v>
      </c>
      <c r="O23" s="29">
        <v>23.5</v>
      </c>
      <c r="P23" s="29">
        <v>9</v>
      </c>
      <c r="Q23" s="29">
        <v>53</v>
      </c>
      <c r="R23" s="29">
        <v>4</v>
      </c>
      <c r="S23" s="29">
        <v>23.5</v>
      </c>
      <c r="T23" s="29">
        <v>0</v>
      </c>
      <c r="U23" s="29">
        <v>0</v>
      </c>
    </row>
    <row r="24" spans="1:21" ht="12" customHeight="1">
      <c r="A24" s="9">
        <v>12</v>
      </c>
      <c r="B24" s="17" t="s">
        <v>26</v>
      </c>
      <c r="C24" s="17"/>
      <c r="D24" s="19" t="s">
        <v>70</v>
      </c>
      <c r="E24" s="34">
        <v>7</v>
      </c>
      <c r="F24" s="3">
        <v>6</v>
      </c>
      <c r="G24" s="29">
        <v>1</v>
      </c>
      <c r="H24" s="29">
        <v>15.16</v>
      </c>
      <c r="I24" s="28">
        <f t="shared" si="0"/>
        <v>-0.5</v>
      </c>
      <c r="J24" s="29">
        <v>3.83</v>
      </c>
      <c r="K24" s="28">
        <f t="shared" si="1"/>
        <v>-0.29999999999999982</v>
      </c>
      <c r="L24" s="29">
        <v>50</v>
      </c>
      <c r="M24" s="29">
        <v>100</v>
      </c>
      <c r="N24" s="29">
        <v>2</v>
      </c>
      <c r="O24" s="29">
        <v>33</v>
      </c>
      <c r="P24" s="29">
        <v>1</v>
      </c>
      <c r="Q24" s="29">
        <v>17</v>
      </c>
      <c r="R24" s="29">
        <v>3</v>
      </c>
      <c r="S24" s="29">
        <v>50</v>
      </c>
      <c r="T24" s="29">
        <v>0</v>
      </c>
      <c r="U24" s="29">
        <v>0</v>
      </c>
    </row>
    <row r="25" spans="1:21" ht="12" customHeight="1">
      <c r="A25" s="9">
        <v>13</v>
      </c>
      <c r="B25" s="17" t="s">
        <v>27</v>
      </c>
      <c r="C25" s="17"/>
      <c r="D25" s="9" t="s">
        <v>67</v>
      </c>
      <c r="E25" s="3">
        <v>13</v>
      </c>
      <c r="F25" s="3">
        <v>11</v>
      </c>
      <c r="G25" s="29">
        <v>2</v>
      </c>
      <c r="H25" s="29">
        <v>15</v>
      </c>
      <c r="I25" s="28">
        <f t="shared" si="0"/>
        <v>-0.66000000000000014</v>
      </c>
      <c r="J25" s="29">
        <v>3.72</v>
      </c>
      <c r="K25" s="28">
        <f t="shared" si="1"/>
        <v>-0.4099999999999997</v>
      </c>
      <c r="L25" s="29">
        <v>54</v>
      </c>
      <c r="M25" s="29">
        <v>100</v>
      </c>
      <c r="N25" s="29">
        <v>2</v>
      </c>
      <c r="O25" s="29">
        <v>18</v>
      </c>
      <c r="P25" s="29">
        <v>4</v>
      </c>
      <c r="Q25" s="29">
        <v>36</v>
      </c>
      <c r="R25" s="29">
        <v>5</v>
      </c>
      <c r="S25" s="29">
        <v>46</v>
      </c>
      <c r="T25" s="29">
        <v>0</v>
      </c>
      <c r="U25" s="29">
        <v>0</v>
      </c>
    </row>
    <row r="26" spans="1:21" ht="12" customHeight="1">
      <c r="A26" s="9">
        <v>14</v>
      </c>
      <c r="B26" s="17" t="s">
        <v>28</v>
      </c>
      <c r="C26" s="17"/>
      <c r="D26" s="9" t="s">
        <v>52</v>
      </c>
      <c r="E26" s="3">
        <v>9</v>
      </c>
      <c r="F26" s="3">
        <v>9</v>
      </c>
      <c r="G26" s="29">
        <v>0</v>
      </c>
      <c r="H26" s="29">
        <v>15.77</v>
      </c>
      <c r="I26" s="28">
        <f t="shared" si="0"/>
        <v>0.10999999999999943</v>
      </c>
      <c r="J26" s="29">
        <v>3.77</v>
      </c>
      <c r="K26" s="28">
        <f t="shared" si="1"/>
        <v>-0.35999999999999988</v>
      </c>
      <c r="L26" s="29">
        <v>67</v>
      </c>
      <c r="M26" s="29">
        <v>100</v>
      </c>
      <c r="N26" s="29">
        <v>1</v>
      </c>
      <c r="O26" s="29">
        <v>11</v>
      </c>
      <c r="P26" s="29">
        <v>5</v>
      </c>
      <c r="Q26" s="29">
        <v>56</v>
      </c>
      <c r="R26" s="29">
        <v>3</v>
      </c>
      <c r="S26" s="29">
        <v>33</v>
      </c>
      <c r="T26" s="29">
        <v>0</v>
      </c>
      <c r="U26" s="29">
        <v>0</v>
      </c>
    </row>
    <row r="27" spans="1:21" ht="12" customHeight="1">
      <c r="A27" s="9">
        <v>15</v>
      </c>
      <c r="B27" s="17" t="s">
        <v>29</v>
      </c>
      <c r="C27" s="17"/>
      <c r="D27" s="9" t="s">
        <v>54</v>
      </c>
      <c r="E27" s="3">
        <v>8</v>
      </c>
      <c r="F27" s="3">
        <v>7</v>
      </c>
      <c r="G27" s="29">
        <v>1</v>
      </c>
      <c r="H27" s="29">
        <v>15.14</v>
      </c>
      <c r="I27" s="28">
        <f t="shared" si="0"/>
        <v>-0.51999999999999957</v>
      </c>
      <c r="J27" s="29">
        <v>3.71</v>
      </c>
      <c r="K27" s="28">
        <f t="shared" si="1"/>
        <v>-0.41999999999999993</v>
      </c>
      <c r="L27" s="29">
        <v>57</v>
      </c>
      <c r="M27" s="29">
        <v>100</v>
      </c>
      <c r="N27" s="29">
        <v>1</v>
      </c>
      <c r="O27" s="29">
        <v>14</v>
      </c>
      <c r="P27" s="29">
        <v>3</v>
      </c>
      <c r="Q27" s="29">
        <v>43</v>
      </c>
      <c r="R27" s="29">
        <v>3</v>
      </c>
      <c r="S27" s="29">
        <v>43</v>
      </c>
      <c r="T27" s="29">
        <v>0</v>
      </c>
      <c r="U27" s="29">
        <v>0</v>
      </c>
    </row>
    <row r="28" spans="1:21" ht="12" customHeight="1">
      <c r="A28" s="9">
        <v>16</v>
      </c>
      <c r="B28" s="17" t="s">
        <v>30</v>
      </c>
      <c r="C28" s="17"/>
      <c r="D28" s="9" t="s">
        <v>65</v>
      </c>
      <c r="E28" s="3">
        <v>7</v>
      </c>
      <c r="F28" s="3">
        <v>6</v>
      </c>
      <c r="G28" s="29">
        <v>1</v>
      </c>
      <c r="H28" s="29">
        <v>15.67</v>
      </c>
      <c r="I28" s="28">
        <f t="shared" si="0"/>
        <v>9.9999999999997868E-3</v>
      </c>
      <c r="J28" s="29">
        <v>4</v>
      </c>
      <c r="K28" s="28">
        <f t="shared" si="1"/>
        <v>-0.12999999999999989</v>
      </c>
      <c r="L28" s="29">
        <v>66.599999999999994</v>
      </c>
      <c r="M28" s="29">
        <v>100</v>
      </c>
      <c r="N28" s="29">
        <v>2</v>
      </c>
      <c r="O28" s="29">
        <v>33.299999999999997</v>
      </c>
      <c r="P28" s="29">
        <v>2</v>
      </c>
      <c r="Q28" s="29">
        <v>33.299999999999997</v>
      </c>
      <c r="R28" s="29">
        <v>2</v>
      </c>
      <c r="S28" s="29">
        <v>33.299999999999997</v>
      </c>
      <c r="T28" s="29">
        <v>0</v>
      </c>
      <c r="U28" s="29">
        <v>0</v>
      </c>
    </row>
    <row r="29" spans="1:21" ht="12" customHeight="1">
      <c r="A29" s="9">
        <v>17</v>
      </c>
      <c r="B29" s="17" t="s">
        <v>31</v>
      </c>
      <c r="C29" s="17"/>
      <c r="D29" s="9" t="s">
        <v>59</v>
      </c>
      <c r="E29" s="3">
        <v>4</v>
      </c>
      <c r="F29" s="3">
        <v>4</v>
      </c>
      <c r="G29" s="29">
        <v>0</v>
      </c>
      <c r="H29" s="29">
        <v>18</v>
      </c>
      <c r="I29" s="28">
        <f t="shared" si="0"/>
        <v>2.34</v>
      </c>
      <c r="J29" s="29">
        <v>4.45</v>
      </c>
      <c r="K29" s="28">
        <f t="shared" si="1"/>
        <v>0.32000000000000028</v>
      </c>
      <c r="L29" s="29">
        <v>100</v>
      </c>
      <c r="M29" s="29">
        <v>100</v>
      </c>
      <c r="N29" s="29">
        <v>3</v>
      </c>
      <c r="O29" s="29">
        <v>75</v>
      </c>
      <c r="P29" s="29">
        <v>1</v>
      </c>
      <c r="Q29" s="29">
        <v>25</v>
      </c>
      <c r="R29" s="29">
        <v>0</v>
      </c>
      <c r="S29" s="29">
        <v>0</v>
      </c>
      <c r="T29" s="29">
        <v>0</v>
      </c>
      <c r="U29" s="29">
        <v>0</v>
      </c>
    </row>
    <row r="30" spans="1:21" ht="12" customHeight="1">
      <c r="A30" s="9">
        <v>18</v>
      </c>
      <c r="B30" s="17" t="s">
        <v>32</v>
      </c>
      <c r="C30" s="17"/>
      <c r="D30" s="9" t="s">
        <v>51</v>
      </c>
      <c r="E30" s="35">
        <v>1</v>
      </c>
      <c r="F30" s="35">
        <v>1</v>
      </c>
      <c r="G30" s="29">
        <v>0</v>
      </c>
      <c r="H30" s="29">
        <v>14</v>
      </c>
      <c r="I30" s="28">
        <f t="shared" si="0"/>
        <v>-1.6600000000000001</v>
      </c>
      <c r="J30" s="29">
        <v>3</v>
      </c>
      <c r="K30" s="28">
        <f t="shared" si="1"/>
        <v>-1.1299999999999999</v>
      </c>
      <c r="L30" s="29">
        <v>0</v>
      </c>
      <c r="M30" s="29">
        <v>100</v>
      </c>
      <c r="N30" s="29">
        <v>0</v>
      </c>
      <c r="O30" s="29">
        <v>0</v>
      </c>
      <c r="P30" s="29">
        <v>0</v>
      </c>
      <c r="Q30" s="29">
        <v>0</v>
      </c>
      <c r="R30" s="29">
        <v>1</v>
      </c>
      <c r="S30" s="29">
        <v>100</v>
      </c>
      <c r="T30" s="29">
        <v>0</v>
      </c>
      <c r="U30" s="29">
        <v>0</v>
      </c>
    </row>
    <row r="31" spans="1:21" ht="12" customHeight="1">
      <c r="A31" s="9">
        <v>19</v>
      </c>
      <c r="B31" s="17" t="s">
        <v>33</v>
      </c>
      <c r="C31" s="17"/>
      <c r="D31" s="9" t="s">
        <v>61</v>
      </c>
      <c r="E31" s="35">
        <v>5</v>
      </c>
      <c r="F31" s="35">
        <v>5</v>
      </c>
      <c r="G31" s="29">
        <v>0</v>
      </c>
      <c r="H31" s="29">
        <v>13.8</v>
      </c>
      <c r="I31" s="28">
        <f t="shared" si="0"/>
        <v>-1.8599999999999994</v>
      </c>
      <c r="J31" s="29">
        <v>3.4</v>
      </c>
      <c r="K31" s="28">
        <f t="shared" si="1"/>
        <v>-0.73</v>
      </c>
      <c r="L31" s="29">
        <v>40</v>
      </c>
      <c r="M31" s="29">
        <v>100</v>
      </c>
      <c r="N31" s="29">
        <v>0</v>
      </c>
      <c r="O31" s="29">
        <v>0</v>
      </c>
      <c r="P31" s="29">
        <v>2</v>
      </c>
      <c r="Q31" s="29">
        <v>40</v>
      </c>
      <c r="R31" s="29">
        <v>3</v>
      </c>
      <c r="S31" s="29">
        <v>60</v>
      </c>
      <c r="T31" s="29">
        <v>0</v>
      </c>
      <c r="U31" s="29">
        <v>0</v>
      </c>
    </row>
    <row r="32" spans="1:21" ht="12" customHeight="1">
      <c r="A32" s="9">
        <v>20</v>
      </c>
      <c r="B32" s="17" t="s">
        <v>34</v>
      </c>
      <c r="C32" s="17"/>
      <c r="D32" s="9" t="s">
        <v>66</v>
      </c>
      <c r="E32" s="35">
        <v>4</v>
      </c>
      <c r="F32" s="35">
        <v>3</v>
      </c>
      <c r="G32" s="29">
        <v>1</v>
      </c>
      <c r="H32" s="29">
        <v>15.33</v>
      </c>
      <c r="I32" s="28">
        <f t="shared" si="0"/>
        <v>-0.33000000000000007</v>
      </c>
      <c r="J32" s="29">
        <v>3.66</v>
      </c>
      <c r="K32" s="28">
        <f t="shared" si="1"/>
        <v>-0.46999999999999975</v>
      </c>
      <c r="L32" s="29">
        <v>67</v>
      </c>
      <c r="M32" s="29">
        <v>100</v>
      </c>
      <c r="N32" s="29">
        <v>0</v>
      </c>
      <c r="O32" s="29">
        <v>0</v>
      </c>
      <c r="P32" s="29">
        <v>2</v>
      </c>
      <c r="Q32" s="29">
        <v>67</v>
      </c>
      <c r="R32" s="29">
        <v>1</v>
      </c>
      <c r="S32" s="29">
        <v>33</v>
      </c>
      <c r="T32" s="29">
        <v>0</v>
      </c>
      <c r="U32" s="29">
        <v>0</v>
      </c>
    </row>
    <row r="33" spans="1:21" ht="12" customHeight="1">
      <c r="A33" s="9">
        <v>21</v>
      </c>
      <c r="B33" s="17" t="s">
        <v>35</v>
      </c>
      <c r="C33" s="17"/>
      <c r="D33" s="9" t="s">
        <v>50</v>
      </c>
      <c r="E33" s="35">
        <v>12</v>
      </c>
      <c r="F33" s="35">
        <v>11</v>
      </c>
      <c r="G33" s="29">
        <v>1</v>
      </c>
      <c r="H33" s="29">
        <v>17</v>
      </c>
      <c r="I33" s="28">
        <f t="shared" si="0"/>
        <v>1.3399999999999999</v>
      </c>
      <c r="J33" s="29">
        <v>4.09</v>
      </c>
      <c r="K33" s="28">
        <f t="shared" si="1"/>
        <v>-4.0000000000000036E-2</v>
      </c>
      <c r="L33" s="29">
        <v>72</v>
      </c>
      <c r="M33" s="29">
        <v>100</v>
      </c>
      <c r="N33" s="29">
        <v>4</v>
      </c>
      <c r="O33" s="29">
        <v>36</v>
      </c>
      <c r="P33" s="29">
        <v>4</v>
      </c>
      <c r="Q33" s="29">
        <v>36</v>
      </c>
      <c r="R33" s="29">
        <v>3</v>
      </c>
      <c r="S33" s="29">
        <v>28</v>
      </c>
      <c r="T33" s="29">
        <v>0</v>
      </c>
      <c r="U33" s="29">
        <v>0</v>
      </c>
    </row>
    <row r="34" spans="1:21" ht="12" customHeight="1">
      <c r="A34" s="9">
        <v>22</v>
      </c>
      <c r="B34" s="17" t="s">
        <v>36</v>
      </c>
      <c r="C34" s="17"/>
      <c r="D34" s="9" t="s">
        <v>64</v>
      </c>
      <c r="E34" s="35">
        <v>7</v>
      </c>
      <c r="F34" s="35">
        <v>7</v>
      </c>
      <c r="G34" s="29">
        <v>0</v>
      </c>
      <c r="H34" s="29">
        <v>16.420000000000002</v>
      </c>
      <c r="I34" s="28">
        <f t="shared" si="0"/>
        <v>0.76000000000000156</v>
      </c>
      <c r="J34" s="29">
        <v>4</v>
      </c>
      <c r="K34" s="28">
        <f t="shared" si="1"/>
        <v>-0.12999999999999989</v>
      </c>
      <c r="L34" s="29">
        <v>71.5</v>
      </c>
      <c r="M34" s="29">
        <v>100</v>
      </c>
      <c r="N34" s="29">
        <v>2</v>
      </c>
      <c r="O34" s="29">
        <v>28.5</v>
      </c>
      <c r="P34" s="29">
        <v>3</v>
      </c>
      <c r="Q34" s="29">
        <v>43</v>
      </c>
      <c r="R34" s="29">
        <v>2</v>
      </c>
      <c r="S34" s="29">
        <v>28.5</v>
      </c>
      <c r="T34" s="29">
        <v>0</v>
      </c>
      <c r="U34" s="29">
        <v>0</v>
      </c>
    </row>
    <row r="35" spans="1:21" ht="12" customHeight="1">
      <c r="A35" s="9">
        <v>23</v>
      </c>
      <c r="B35" s="17" t="s">
        <v>37</v>
      </c>
      <c r="C35" s="17"/>
      <c r="D35" s="9" t="s">
        <v>53</v>
      </c>
      <c r="E35" s="35">
        <v>3</v>
      </c>
      <c r="F35" s="35">
        <v>3</v>
      </c>
      <c r="G35" s="29">
        <v>0</v>
      </c>
      <c r="H35" s="29">
        <v>14.66</v>
      </c>
      <c r="I35" s="28">
        <f t="shared" si="0"/>
        <v>-1</v>
      </c>
      <c r="J35" s="29">
        <v>3.66</v>
      </c>
      <c r="K35" s="28">
        <f t="shared" si="1"/>
        <v>-0.46999999999999975</v>
      </c>
      <c r="L35" s="29">
        <v>33</v>
      </c>
      <c r="M35" s="29">
        <v>100</v>
      </c>
      <c r="N35" s="29">
        <v>1</v>
      </c>
      <c r="O35" s="29">
        <v>33</v>
      </c>
      <c r="P35" s="29">
        <v>0</v>
      </c>
      <c r="Q35" s="29">
        <v>0</v>
      </c>
      <c r="R35" s="29">
        <v>2</v>
      </c>
      <c r="S35" s="29">
        <v>67</v>
      </c>
      <c r="T35" s="29">
        <v>0</v>
      </c>
      <c r="U35" s="29">
        <v>0</v>
      </c>
    </row>
    <row r="36" spans="1:21" ht="12" customHeight="1">
      <c r="A36" s="9"/>
      <c r="B36" s="12"/>
      <c r="C36" s="12"/>
      <c r="D36" s="12"/>
      <c r="E36" s="5"/>
      <c r="F36" s="5"/>
      <c r="G36" s="10"/>
      <c r="H36" s="10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</row>
    <row r="37" spans="1:21" ht="12" customHeight="1">
      <c r="A37" s="21"/>
      <c r="B37" s="24" t="s">
        <v>17</v>
      </c>
      <c r="C37" s="13"/>
      <c r="D37" s="20"/>
      <c r="E37" s="27">
        <v>372</v>
      </c>
      <c r="F37" s="27">
        <v>340</v>
      </c>
      <c r="G37" s="27">
        <v>32</v>
      </c>
      <c r="H37" s="27">
        <v>15.66</v>
      </c>
      <c r="I37" s="27"/>
      <c r="J37" s="27">
        <v>3.91</v>
      </c>
      <c r="K37" s="27"/>
      <c r="L37" s="27">
        <v>61.5</v>
      </c>
      <c r="M37" s="27">
        <v>100</v>
      </c>
      <c r="N37" s="27">
        <v>81</v>
      </c>
      <c r="O37" s="36" t="s">
        <v>73</v>
      </c>
      <c r="P37" s="27">
        <v>146</v>
      </c>
      <c r="Q37" s="36" t="s">
        <v>74</v>
      </c>
      <c r="R37" s="27">
        <v>113</v>
      </c>
      <c r="S37" s="36" t="s">
        <v>75</v>
      </c>
      <c r="T37" s="27">
        <v>0</v>
      </c>
      <c r="U37" s="27">
        <v>0</v>
      </c>
    </row>
    <row r="38" spans="1:21" ht="20.100000000000001" customHeight="1"/>
    <row r="39" spans="1:21" ht="20.100000000000001" customHeight="1"/>
    <row r="40" spans="1:21" ht="20.100000000000001" customHeight="1"/>
  </sheetData>
  <mergeCells count="9">
    <mergeCell ref="A1:U1"/>
    <mergeCell ref="B14:B16"/>
    <mergeCell ref="A14:A16"/>
    <mergeCell ref="A3:A5"/>
    <mergeCell ref="B3:B5"/>
    <mergeCell ref="A6:A9"/>
    <mergeCell ref="B6:B9"/>
    <mergeCell ref="A10:A13"/>
    <mergeCell ref="B10:B13"/>
  </mergeCells>
  <phoneticPr fontId="0" type="noConversion"/>
  <pageMargins left="0.22" right="0.25" top="0.21" bottom="0.28000000000000003" header="0.3" footer="0.3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сводная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2015-12-24T10:56:19Z</cp:lastPrinted>
  <dcterms:created xsi:type="dcterms:W3CDTF">2006-09-28T05:33:49Z</dcterms:created>
  <dcterms:modified xsi:type="dcterms:W3CDTF">2016-10-17T11:51:43Z</dcterms:modified>
</cp:coreProperties>
</file>